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60" windowWidth="18870" windowHeight="10665" activeTab="1"/>
  </bookViews>
  <sheets>
    <sheet name="Instructions" sheetId="4" r:id="rId1"/>
    <sheet name="InputData" sheetId="1" r:id="rId2"/>
    <sheet name="PrintReport" sheetId="3" r:id="rId3"/>
  </sheets>
  <definedNames>
    <definedName name="Category">PrintReport!$A$19:$A$21</definedName>
    <definedName name="ComplianceLevel">PrintReport!$A$5:$A$8</definedName>
    <definedName name="ComplyCodes">#REF!</definedName>
    <definedName name="ImplementCodes">#REF!</definedName>
    <definedName name="_xlnm.Print_Area" localSheetId="1">InputData!$A$1:$L$39</definedName>
    <definedName name="_xlnm.Print_Area" localSheetId="0">Instructions!$A$1:$I$32</definedName>
    <definedName name="_xlnm.Print_Area" localSheetId="2">PrintReport!$A$1:$I$75</definedName>
    <definedName name="_xlnm.Print_Titles" localSheetId="1">InputData!$2:$2</definedName>
    <definedName name="_xlnm.Print_Titles" localSheetId="2">PrintReport!$1:$1</definedName>
    <definedName name="Time">PrintReport!$A$37:$A$41</definedName>
    <definedName name="TimeReq">PrintReport!$A$36:$A$41</definedName>
  </definedNames>
  <calcPr calcId="145621"/>
</workbook>
</file>

<file path=xl/calcChain.xml><?xml version="1.0" encoding="utf-8"?>
<calcChain xmlns="http://schemas.openxmlformats.org/spreadsheetml/2006/main">
  <c r="B41" i="3" l="1"/>
  <c r="B40" i="3"/>
  <c r="B39" i="3"/>
  <c r="B38" i="3"/>
  <c r="B37" i="3"/>
  <c r="B36" i="3"/>
  <c r="B57" i="3"/>
  <c r="C57" i="3" s="1"/>
  <c r="B56" i="3"/>
  <c r="C56" i="3" s="1"/>
  <c r="B55" i="3"/>
  <c r="C55" i="3" s="1"/>
  <c r="B54" i="3"/>
  <c r="C54" i="3" s="1"/>
  <c r="B52" i="3"/>
  <c r="C52" i="3" s="1"/>
  <c r="B51" i="3"/>
  <c r="C51" i="3" s="1"/>
  <c r="B21" i="3"/>
  <c r="B20" i="3"/>
  <c r="B19" i="3"/>
  <c r="B8" i="3"/>
  <c r="B7" i="3"/>
  <c r="B6" i="3"/>
  <c r="B5" i="3"/>
  <c r="C21" i="3" l="1"/>
  <c r="C5" i="3"/>
  <c r="C6" i="3"/>
  <c r="C19" i="3"/>
  <c r="C8" i="3"/>
  <c r="C7" i="3"/>
  <c r="C20" i="3"/>
  <c r="B53" i="3"/>
  <c r="C53" i="3" s="1"/>
  <c r="C9" i="3" l="1"/>
  <c r="B9" i="3"/>
  <c r="C22" i="3"/>
  <c r="B22" i="3"/>
  <c r="B42" i="3"/>
  <c r="C41" i="3"/>
  <c r="C38" i="3"/>
  <c r="C40" i="3"/>
  <c r="C37" i="3"/>
  <c r="C39" i="3"/>
  <c r="C36" i="3"/>
  <c r="C42" i="3" l="1"/>
</calcChain>
</file>

<file path=xl/sharedStrings.xml><?xml version="1.0" encoding="utf-8"?>
<sst xmlns="http://schemas.openxmlformats.org/spreadsheetml/2006/main" count="99" uniqueCount="83">
  <si>
    <t>Title</t>
  </si>
  <si>
    <t>Publication</t>
  </si>
  <si>
    <t>No</t>
  </si>
  <si>
    <t>Fully</t>
  </si>
  <si>
    <t>Substantially</t>
  </si>
  <si>
    <t>Partially</t>
  </si>
  <si>
    <t>A</t>
  </si>
  <si>
    <t>B</t>
  </si>
  <si>
    <t>C</t>
  </si>
  <si>
    <t>Number</t>
  </si>
  <si>
    <t>Percent</t>
  </si>
  <si>
    <t>Category</t>
  </si>
  <si>
    <t>Enquiry Points</t>
  </si>
  <si>
    <t>Notification</t>
  </si>
  <si>
    <t>Consultations</t>
  </si>
  <si>
    <t>Detention</t>
  </si>
  <si>
    <t>Test Procedures</t>
  </si>
  <si>
    <t>Penalty Disciplines</t>
  </si>
  <si>
    <t>Pre-arrival Processing</t>
  </si>
  <si>
    <t>Risk Management</t>
  </si>
  <si>
    <t>Post-Clearance Audit</t>
  </si>
  <si>
    <t>Establishment and Publication of Average Release Times</t>
  </si>
  <si>
    <t>Expedited Shipments</t>
  </si>
  <si>
    <t>Acceptance of Copies</t>
  </si>
  <si>
    <t>Use of International Standards</t>
  </si>
  <si>
    <t>Single Window</t>
  </si>
  <si>
    <t>Use of Customs Brokers</t>
  </si>
  <si>
    <t>Electronic Payment</t>
  </si>
  <si>
    <t>Time</t>
  </si>
  <si>
    <t>6 months</t>
  </si>
  <si>
    <t>1 year</t>
  </si>
  <si>
    <t>3 years</t>
  </si>
  <si>
    <t>5 years</t>
  </si>
  <si>
    <t>Other</t>
  </si>
  <si>
    <t>Compliance</t>
  </si>
  <si>
    <t>Legal/Policy</t>
  </si>
  <si>
    <t>Actions Required</t>
  </si>
  <si>
    <t>Procedures</t>
  </si>
  <si>
    <t>ICT</t>
  </si>
  <si>
    <t>Institutions</t>
  </si>
  <si>
    <t>Article</t>
  </si>
  <si>
    <t>Institutional Framework</t>
  </si>
  <si>
    <t>Communications and Information Technology</t>
  </si>
  <si>
    <t>Infrastructure and Equipment</t>
  </si>
  <si>
    <t>Human Resources/ Training</t>
  </si>
  <si>
    <t>Legal/
Policy</t>
  </si>
  <si>
    <t>Infra-
structure/
Equipment</t>
  </si>
  <si>
    <t>Human
Resources/
Training</t>
  </si>
  <si>
    <t>Trade Facilitation Needs Assessment - Summary</t>
  </si>
  <si>
    <t>DO NOT EDIT THIS SHEET - PRINT ONLY!</t>
  </si>
  <si>
    <t>All values are automatically calculated</t>
  </si>
  <si>
    <t xml:space="preserve">Status of special and differential categories:
Category A: measures we can implement at the time the WTO Trade Facilitation Agreement enters into force
Category B: measures for which we need additional time to implement
Category C: measures for which we need time and technical assistance
</t>
  </si>
  <si>
    <t>Immediate</t>
  </si>
  <si>
    <t>The time we require to implement the measures.</t>
  </si>
  <si>
    <r>
      <t xml:space="preserve">Category
</t>
    </r>
    <r>
      <rPr>
        <i/>
        <sz val="9"/>
        <rFont val="Calibri"/>
        <family val="2"/>
        <scheme val="minor"/>
      </rPr>
      <t>(Pick One)</t>
    </r>
  </si>
  <si>
    <r>
      <t xml:space="preserve">Comply ?
</t>
    </r>
    <r>
      <rPr>
        <i/>
        <sz val="9"/>
        <rFont val="Calibri"/>
        <family val="2"/>
        <scheme val="minor"/>
      </rPr>
      <t>(Pick One)</t>
    </r>
  </si>
  <si>
    <r>
      <t xml:space="preserve">For each measure with which we do not comply, we identified the types of actions/changes we need to take or the resources that we will need to comply.  This chart summarizes those results by action type (e.g., x </t>
    </r>
    <r>
      <rPr>
        <i/>
        <u/>
        <sz val="11"/>
        <rFont val="Calibri"/>
        <family val="2"/>
        <scheme val="minor"/>
      </rPr>
      <t>number</t>
    </r>
    <r>
      <rPr>
        <i/>
        <sz val="11"/>
        <rFont val="Calibri"/>
        <family val="2"/>
        <scheme val="minor"/>
      </rPr>
      <t xml:space="preserve"> and y </t>
    </r>
    <r>
      <rPr>
        <i/>
        <u/>
        <sz val="11"/>
        <rFont val="Calibri"/>
        <family val="2"/>
        <scheme val="minor"/>
      </rPr>
      <t>percent</t>
    </r>
    <r>
      <rPr>
        <i/>
        <sz val="11"/>
        <rFont val="Calibri"/>
        <family val="2"/>
        <scheme val="minor"/>
      </rPr>
      <t xml:space="preserve"> of the 45 measures require legal/policy action; x </t>
    </r>
    <r>
      <rPr>
        <i/>
        <u/>
        <sz val="11"/>
        <rFont val="Calibri"/>
        <family val="2"/>
        <scheme val="minor"/>
      </rPr>
      <t>number</t>
    </r>
    <r>
      <rPr>
        <i/>
        <sz val="11"/>
        <rFont val="Calibri"/>
        <family val="2"/>
        <scheme val="minor"/>
      </rPr>
      <t xml:space="preserve"> and </t>
    </r>
    <r>
      <rPr>
        <sz val="11"/>
        <rFont val="Calibri"/>
        <family val="2"/>
        <scheme val="minor"/>
      </rPr>
      <t>y</t>
    </r>
    <r>
      <rPr>
        <i/>
        <sz val="11"/>
        <rFont val="Calibri"/>
        <family val="2"/>
        <scheme val="minor"/>
      </rPr>
      <t xml:space="preserve"> </t>
    </r>
    <r>
      <rPr>
        <i/>
        <u/>
        <sz val="11"/>
        <rFont val="Calibri"/>
        <family val="2"/>
        <scheme val="minor"/>
      </rPr>
      <t>percent</t>
    </r>
    <r>
      <rPr>
        <i/>
        <sz val="11"/>
        <rFont val="Calibri"/>
        <family val="2"/>
        <scheme val="minor"/>
      </rPr>
      <t xml:space="preserve"> of the 45 measures require human resources/training action). </t>
    </r>
  </si>
  <si>
    <t>n/a</t>
  </si>
  <si>
    <r>
      <rPr>
        <b/>
        <sz val="11"/>
        <color theme="1"/>
        <rFont val="Calibri"/>
        <family val="2"/>
        <scheme val="minor"/>
      </rPr>
      <t>INSTRUCTIONS</t>
    </r>
    <r>
      <rPr>
        <sz val="11"/>
        <color theme="1"/>
        <rFont val="Calibri"/>
        <family val="2"/>
        <scheme val="minor"/>
      </rPr>
      <t xml:space="preserve">
This Excel file contains two pages:  “InputData” and “PrintReport”.  
</t>
    </r>
    <r>
      <rPr>
        <b/>
        <sz val="11"/>
        <color rgb="FFFF0000"/>
        <rFont val="Calibri"/>
        <family val="2"/>
        <scheme val="minor"/>
      </rPr>
      <t xml:space="preserve">Do not make any changes to the PrintReport page.  </t>
    </r>
    <r>
      <rPr>
        <sz val="11"/>
        <rFont val="Calibri"/>
        <family val="2"/>
        <scheme val="minor"/>
      </rPr>
      <t>The PrintReport page is set up to automatically calculate results based on the information you add to the InputData page.</t>
    </r>
    <r>
      <rPr>
        <sz val="11"/>
        <color theme="1"/>
        <rFont val="Calibri"/>
        <family val="2"/>
        <scheme val="minor"/>
      </rPr>
      <t xml:space="preserve">
</t>
    </r>
    <r>
      <rPr>
        <u/>
        <sz val="11"/>
        <color theme="1"/>
        <rFont val="Calibri"/>
        <family val="2"/>
        <scheme val="minor"/>
      </rPr>
      <t>To Enter Data</t>
    </r>
    <r>
      <rPr>
        <sz val="11"/>
        <color theme="1"/>
        <rFont val="Calibri"/>
        <family val="2"/>
        <scheme val="minor"/>
      </rPr>
      <t xml:space="preserve">
Go to the InputData page.
Select your inputs from the dropdown list, where one is provided  (for the columns “Comply”, “Category,” “Time Required”).
Put an “x” or other mark in each “action required” column where your workgroup has determined that action of that type is required for that measure.   If no action is required leave the space blank.
For example, if you determined that one or more legal/policy actions were required to comply with a measure, but no action required under any of the other categories (procedures, institutions, human resources/training, etc.), then insert an “x” in the Legal/Policy column for that measure, and leave the remaining “action required” columns blank. 
</t>
    </r>
    <r>
      <rPr>
        <u/>
        <sz val="11"/>
        <color theme="1"/>
        <rFont val="Calibri"/>
        <family val="2"/>
        <scheme val="minor"/>
      </rPr>
      <t xml:space="preserve">To Print the Report
</t>
    </r>
    <r>
      <rPr>
        <sz val="11"/>
        <color theme="1"/>
        <rFont val="Calibri"/>
        <family val="2"/>
        <scheme val="minor"/>
      </rPr>
      <t xml:space="preserve">Print parameters are pre-set on both pages.
Go to the InputData page.
Select "Print".
Go to the PrintReport page.
Select "Print".
</t>
    </r>
    <r>
      <rPr>
        <u/>
        <sz val="11"/>
        <color theme="1"/>
        <rFont val="Calibri"/>
        <family val="2"/>
        <scheme val="minor"/>
      </rPr>
      <t xml:space="preserve">
</t>
    </r>
  </si>
  <si>
    <t>Notifications for enhanced controls or inspections</t>
  </si>
  <si>
    <t>General Disciplines on Fees and Charges Imposed on or in Connection with Importation and Exportation</t>
  </si>
  <si>
    <t>Formalities and Documentation Requirements</t>
  </si>
  <si>
    <t>Common Border Procedures and Uniform Documentation Requirements</t>
  </si>
  <si>
    <t>Rejected Goods</t>
  </si>
  <si>
    <t>Border Agency Cooperation</t>
  </si>
  <si>
    <t>Action Required - Mark with "x," if applicable</t>
  </si>
  <si>
    <t>Information Available Through Internet</t>
  </si>
  <si>
    <t>Separation of Release from Final Determination  of Customs Duties, Taxes, Fees and Charges</t>
  </si>
  <si>
    <t>Trade Facilitation Measures for Authorized Operators</t>
  </si>
  <si>
    <t>Opportunity to Comment and Information before Entry into Force</t>
  </si>
  <si>
    <t>Advance Rulings</t>
  </si>
  <si>
    <t>The Agreement on Trade Facilitation contains 41 different measures.  This chart shows our overall implementation status with respect to the proposed measures.</t>
  </si>
  <si>
    <t>Procedures for Appeal or Review</t>
  </si>
  <si>
    <t>Specific Disciplines on Fees and Charges for Customs Processing Imposed on or in Connection with Importation and Exportation</t>
  </si>
  <si>
    <t>Perishable Goods</t>
  </si>
  <si>
    <t>Movement of Goods  intended for Import under Customs Control</t>
  </si>
  <si>
    <t>Preshipment Inspection</t>
  </si>
  <si>
    <t>Temporary Admission of Goods and Inward and Outward Processing</t>
  </si>
  <si>
    <t xml:space="preserve">Freedom of transit </t>
  </si>
  <si>
    <t>Customs Cooperation</t>
  </si>
  <si>
    <t>National Committee (not subject to SDT and  must be implemented upon entry into force of the Agreement- do not include in ABC notification)</t>
  </si>
  <si>
    <t>Notification for [COUNTRY]</t>
  </si>
  <si>
    <t xml:space="preserve">Time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</si>
</sst>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i/>
      <sz val="11"/>
      <color theme="1"/>
      <name val="Calibri"/>
      <family val="2"/>
      <scheme val="minor"/>
    </font>
    <font>
      <i/>
      <sz val="11"/>
      <color theme="1"/>
      <name val="Times New Roman"/>
      <family val="1"/>
    </font>
    <font>
      <i/>
      <sz val="11"/>
      <name val="Calibri"/>
      <family val="2"/>
      <scheme val="minor"/>
    </font>
    <font>
      <sz val="11"/>
      <name val="Calibri"/>
      <family val="2"/>
      <scheme val="minor"/>
    </font>
    <font>
      <u/>
      <sz val="11"/>
      <color theme="1"/>
      <name val="Calibri"/>
      <family val="2"/>
      <scheme val="minor"/>
    </font>
    <font>
      <b/>
      <sz val="11"/>
      <color rgb="FFFF0000"/>
      <name val="Calibri"/>
      <family val="2"/>
      <scheme val="minor"/>
    </font>
    <font>
      <b/>
      <sz val="11"/>
      <name val="Calibri"/>
      <family val="2"/>
      <scheme val="minor"/>
    </font>
    <font>
      <sz val="9"/>
      <name val="Calibri"/>
      <family val="2"/>
      <scheme val="minor"/>
    </font>
    <font>
      <i/>
      <sz val="9"/>
      <name val="Calibri"/>
      <family val="2"/>
      <scheme val="minor"/>
    </font>
    <font>
      <i/>
      <u/>
      <sz val="11"/>
      <name val="Calibri"/>
      <family val="2"/>
      <scheme val="minor"/>
    </font>
    <font>
      <b/>
      <sz val="9"/>
      <color rgb="FF006283"/>
      <name val="Verdana"/>
      <family val="2"/>
    </font>
  </fonts>
  <fills count="5">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0" fillId="2" borderId="0" xfId="0" applyFill="1"/>
    <xf numFmtId="9" fontId="0" fillId="2" borderId="0" xfId="0" applyNumberFormat="1" applyFill="1"/>
    <xf numFmtId="0" fontId="0" fillId="0" borderId="0" xfId="0" applyFill="1"/>
    <xf numFmtId="9" fontId="0" fillId="0" borderId="0" xfId="0" applyNumberFormat="1" applyFill="1"/>
    <xf numFmtId="0" fontId="1" fillId="0" borderId="0" xfId="0" applyFont="1" applyFill="1"/>
    <xf numFmtId="0" fontId="1" fillId="0" borderId="0" xfId="0" applyFont="1" applyAlignment="1">
      <alignment horizontal="center" vertical="center"/>
    </xf>
    <xf numFmtId="0" fontId="1" fillId="3" borderId="0" xfId="0" applyFont="1" applyFill="1"/>
    <xf numFmtId="0" fontId="0" fillId="3" borderId="0" xfId="0" applyFill="1"/>
    <xf numFmtId="0" fontId="2" fillId="0" borderId="0" xfId="0" applyFont="1"/>
    <xf numFmtId="0" fontId="2" fillId="3" borderId="0" xfId="0" applyFont="1" applyFill="1"/>
    <xf numFmtId="0" fontId="1" fillId="2" borderId="0" xfId="0" applyFont="1" applyFill="1"/>
    <xf numFmtId="0" fontId="0" fillId="2" borderId="0" xfId="0" applyFill="1" applyAlignment="1">
      <alignment horizontal="left" wrapText="1"/>
    </xf>
    <xf numFmtId="0" fontId="0" fillId="0" borderId="0" xfId="0" applyAlignment="1">
      <alignment wrapText="1"/>
    </xf>
    <xf numFmtId="0" fontId="5" fillId="4" borderId="0" xfId="0" applyFont="1" applyFill="1" applyAlignment="1">
      <alignment horizontal="center"/>
    </xf>
    <xf numFmtId="0" fontId="5" fillId="4" borderId="0" xfId="0" applyFont="1" applyFill="1"/>
    <xf numFmtId="0" fontId="5" fillId="4" borderId="0" xfId="0" applyFont="1" applyFill="1" applyAlignment="1">
      <alignment horizontal="center" wrapText="1"/>
    </xf>
    <xf numFmtId="0" fontId="9" fillId="4" borderId="10" xfId="0" applyFont="1" applyFill="1" applyBorder="1" applyAlignment="1">
      <alignment horizontal="center" wrapText="1"/>
    </xf>
    <xf numFmtId="0" fontId="9" fillId="4" borderId="11" xfId="0" applyFont="1" applyFill="1" applyBorder="1" applyAlignment="1">
      <alignment horizontal="center" wrapText="1"/>
    </xf>
    <xf numFmtId="0" fontId="0" fillId="0" borderId="12" xfId="0" applyBorder="1"/>
    <xf numFmtId="0" fontId="0" fillId="2" borderId="0" xfId="0" applyFill="1" applyAlignment="1">
      <alignment horizontal="left"/>
    </xf>
    <xf numFmtId="9" fontId="0" fillId="0" borderId="0" xfId="0" applyNumberFormat="1"/>
    <xf numFmtId="0" fontId="0" fillId="0" borderId="0" xfId="0" applyBorder="1"/>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8" fillId="4" borderId="13" xfId="0" applyFont="1" applyFill="1" applyBorder="1" applyAlignment="1">
      <alignment horizontal="center"/>
    </xf>
    <xf numFmtId="0" fontId="8" fillId="4" borderId="10" xfId="0" applyFont="1" applyFill="1" applyBorder="1" applyAlignment="1">
      <alignment horizontal="center"/>
    </xf>
    <xf numFmtId="0" fontId="8" fillId="4" borderId="14" xfId="0" applyFont="1" applyFill="1" applyBorder="1" applyAlignment="1">
      <alignment horizontal="center"/>
    </xf>
    <xf numFmtId="0" fontId="1" fillId="0" borderId="0" xfId="0" applyFont="1" applyAlignment="1">
      <alignment horizontal="center" vertical="center"/>
    </xf>
    <xf numFmtId="0" fontId="4" fillId="0" borderId="0" xfId="0" applyFont="1" applyFill="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0" fillId="0" borderId="0" xfId="0" applyAlignment="1">
      <alignment wrapText="1"/>
    </xf>
    <xf numFmtId="0" fontId="12" fillId="4" borderId="0" xfId="0" applyFont="1" applyFill="1"/>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xf numFmtId="0" fontId="0" fillId="0" borderId="0" xfId="0" applyFont="1" applyFill="1"/>
    <xf numFmtId="0" fontId="0" fillId="0" borderId="1" xfId="0" applyFont="1" applyFill="1" applyBorder="1" applyAlignment="1">
      <alignment horizontal="center"/>
    </xf>
    <xf numFmtId="0" fontId="0" fillId="0" borderId="1" xfId="0" applyFont="1" applyFill="1" applyBorder="1" applyAlignment="1">
      <alignment horizontal="center" vertical="center"/>
    </xf>
  </cellXfs>
  <cellStyles count="1">
    <cellStyle name="Normal" xfId="0" builtinId="0"/>
  </cellStyles>
  <dxfs count="15">
    <dxf>
      <font>
        <strike val="0"/>
        <outline val="0"/>
        <shadow val="0"/>
        <u val="none"/>
        <vertAlign val="baseline"/>
        <sz val="11"/>
        <color theme="1"/>
        <name val="Calibri"/>
        <scheme val="minor"/>
      </font>
      <fill>
        <patternFill patternType="none">
          <fgColor indexed="64"/>
          <bgColor auto="1"/>
        </patternFill>
      </fill>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fgColor indexed="64"/>
          <bgColor theme="0" tint="-0.14999847407452621"/>
        </patternFill>
      </fill>
      <alignment horizontal="center" vertical="bottom" textRotation="0" wrapText="1" relativeIndent="0" justifyLastLine="0" shrinkToFit="0" readingOrder="0"/>
    </dxf>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pPr>
            <a:r>
              <a:rPr lang="en-US" sz="1200"/>
              <a:t>Level of Compliance with Measures</a:t>
            </a:r>
          </a:p>
        </c:rich>
      </c:tx>
      <c:overlay val="0"/>
    </c:title>
    <c:autoTitleDeleted val="0"/>
    <c:plotArea>
      <c:layout/>
      <c:pieChart>
        <c:varyColors val="1"/>
        <c:ser>
          <c:idx val="0"/>
          <c:order val="0"/>
          <c:cat>
            <c:strRef>
              <c:f>PrintReport!$A$5:$A$8</c:f>
              <c:strCache>
                <c:ptCount val="4"/>
                <c:pt idx="0">
                  <c:v>Fully</c:v>
                </c:pt>
                <c:pt idx="1">
                  <c:v>Substantially</c:v>
                </c:pt>
                <c:pt idx="2">
                  <c:v>Partially</c:v>
                </c:pt>
                <c:pt idx="3">
                  <c:v>No</c:v>
                </c:pt>
              </c:strCache>
            </c:strRef>
          </c:cat>
          <c:val>
            <c:numRef>
              <c:f>PrintReport!$B$5:$B$8</c:f>
              <c:numCache>
                <c:formatCode>General</c:formatCode>
                <c:ptCount val="4"/>
                <c:pt idx="0">
                  <c:v>0</c:v>
                </c:pt>
                <c:pt idx="1">
                  <c:v>0</c:v>
                </c:pt>
                <c:pt idx="2">
                  <c:v>0</c:v>
                </c:pt>
                <c:pt idx="3">
                  <c:v>0</c:v>
                </c:pt>
              </c:numCache>
            </c:numRef>
          </c:val>
        </c:ser>
        <c:ser>
          <c:idx val="1"/>
          <c:order val="1"/>
          <c:cat>
            <c:strRef>
              <c:f>PrintReport!$A$5:$A$8</c:f>
              <c:strCache>
                <c:ptCount val="4"/>
                <c:pt idx="0">
                  <c:v>Fully</c:v>
                </c:pt>
                <c:pt idx="1">
                  <c:v>Substantially</c:v>
                </c:pt>
                <c:pt idx="2">
                  <c:v>Partially</c:v>
                </c:pt>
                <c:pt idx="3">
                  <c:v>No</c:v>
                </c:pt>
              </c:strCache>
            </c:strRef>
          </c:cat>
          <c:val>
            <c:numRef>
              <c:f>PrintReport!$C$5:$C$8</c:f>
              <c:numCache>
                <c:formatCode>0%</c:formatCode>
                <c:ptCount val="4"/>
                <c:pt idx="0">
                  <c:v>0</c:v>
                </c:pt>
                <c:pt idx="1">
                  <c:v>0</c:v>
                </c:pt>
                <c:pt idx="2">
                  <c:v>0</c:v>
                </c:pt>
                <c:pt idx="3">
                  <c:v>0</c:v>
                </c:pt>
              </c:numCache>
            </c:numRef>
          </c:val>
        </c:ser>
        <c:dLbls>
          <c:showLegendKey val="0"/>
          <c:showVal val="1"/>
          <c:showCatName val="0"/>
          <c:showSerName val="0"/>
          <c:showPercent val="0"/>
          <c:showBubbleSize val="0"/>
          <c:showLeaderLines val="0"/>
        </c:dLbls>
        <c:firstSliceAng val="0"/>
      </c:pieChart>
    </c:plotArea>
    <c:legend>
      <c:legendPos val="r"/>
      <c:overlay val="0"/>
      <c:txPr>
        <a:bodyPr/>
        <a:lstStyle/>
        <a:p>
          <a:pPr>
            <a:defRPr lang="en-GB"/>
          </a:pPr>
          <a:endParaRPr lang="en-US"/>
        </a:p>
      </c:txPr>
    </c:legend>
    <c:plotVisOnly val="1"/>
    <c:dispBlanksAs val="zero"/>
    <c:showDLblsOverMax val="0"/>
  </c:chart>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pPr>
            <a:r>
              <a:rPr lang="en-US" sz="1200"/>
              <a:t>Implementation Categories</a:t>
            </a:r>
          </a:p>
        </c:rich>
      </c:tx>
      <c:overlay val="0"/>
    </c:title>
    <c:autoTitleDeleted val="0"/>
    <c:plotArea>
      <c:layout/>
      <c:pieChart>
        <c:varyColors val="1"/>
        <c:ser>
          <c:idx val="0"/>
          <c:order val="0"/>
          <c:dLbls>
            <c:txPr>
              <a:bodyPr/>
              <a:lstStyle/>
              <a:p>
                <a:pPr>
                  <a:defRPr lang="en-GB"/>
                </a:pPr>
                <a:endParaRPr lang="en-US"/>
              </a:p>
            </c:txPr>
            <c:dLblPos val="bestFit"/>
            <c:showLegendKey val="0"/>
            <c:showVal val="1"/>
            <c:showCatName val="0"/>
            <c:showSerName val="0"/>
            <c:showPercent val="0"/>
            <c:showBubbleSize val="0"/>
            <c:showLeaderLines val="0"/>
          </c:dLbls>
          <c:cat>
            <c:strRef>
              <c:f>PrintReport!$A$19:$A$21</c:f>
              <c:strCache>
                <c:ptCount val="3"/>
                <c:pt idx="0">
                  <c:v>A</c:v>
                </c:pt>
                <c:pt idx="1">
                  <c:v>B</c:v>
                </c:pt>
                <c:pt idx="2">
                  <c:v>C</c:v>
                </c:pt>
              </c:strCache>
            </c:strRef>
          </c:cat>
          <c:val>
            <c:numRef>
              <c:f>PrintReport!$B$19:$B$21</c:f>
              <c:numCache>
                <c:formatCode>General</c:formatCode>
                <c:ptCount val="3"/>
                <c:pt idx="0">
                  <c:v>0</c:v>
                </c:pt>
                <c:pt idx="1">
                  <c:v>0</c:v>
                </c:pt>
                <c:pt idx="2">
                  <c:v>0</c:v>
                </c:pt>
              </c:numCache>
            </c:numRef>
          </c:val>
        </c:ser>
        <c:ser>
          <c:idx val="1"/>
          <c:order val="1"/>
          <c:cat>
            <c:strRef>
              <c:f>PrintReport!$A$19:$A$21</c:f>
              <c:strCache>
                <c:ptCount val="3"/>
                <c:pt idx="0">
                  <c:v>A</c:v>
                </c:pt>
                <c:pt idx="1">
                  <c:v>B</c:v>
                </c:pt>
                <c:pt idx="2">
                  <c:v>C</c:v>
                </c:pt>
              </c:strCache>
            </c:strRef>
          </c:cat>
          <c:val>
            <c:numRef>
              <c:f>PrintReport!$C$19:$C$21</c:f>
              <c:numCache>
                <c:formatCode>0%</c:formatCode>
                <c:ptCount val="3"/>
                <c:pt idx="0">
                  <c:v>0</c:v>
                </c:pt>
                <c:pt idx="1">
                  <c:v>0</c:v>
                </c:pt>
                <c:pt idx="2">
                  <c:v>0</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a:defRPr lang="en-GB"/>
          </a:pPr>
          <a:endParaRPr lang="en-US"/>
        </a:p>
      </c:txPr>
    </c:legend>
    <c:plotVisOnly val="1"/>
    <c:dispBlanksAs val="zero"/>
    <c:showDLblsOverMax val="0"/>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pPr>
            <a:r>
              <a:rPr lang="en-US" sz="1200"/>
              <a:t>Time Required to Implement</a:t>
            </a:r>
          </a:p>
        </c:rich>
      </c:tx>
      <c:overlay val="0"/>
    </c:title>
    <c:autoTitleDeleted val="0"/>
    <c:plotArea>
      <c:layout/>
      <c:pieChart>
        <c:varyColors val="1"/>
        <c:ser>
          <c:idx val="0"/>
          <c:order val="0"/>
          <c:cat>
            <c:strRef>
              <c:f>PrintReport!$A$36:$A$41</c:f>
              <c:strCache>
                <c:ptCount val="6"/>
                <c:pt idx="0">
                  <c:v>Immediate</c:v>
                </c:pt>
                <c:pt idx="1">
                  <c:v>6 months</c:v>
                </c:pt>
                <c:pt idx="2">
                  <c:v>1 year</c:v>
                </c:pt>
                <c:pt idx="3">
                  <c:v>3 years</c:v>
                </c:pt>
                <c:pt idx="4">
                  <c:v>5 years</c:v>
                </c:pt>
                <c:pt idx="5">
                  <c:v>Other</c:v>
                </c:pt>
              </c:strCache>
            </c:strRef>
          </c:cat>
          <c:val>
            <c:numRef>
              <c:f>PrintReport!$B$36:$B$41</c:f>
              <c:numCache>
                <c:formatCode>General</c:formatCode>
                <c:ptCount val="6"/>
                <c:pt idx="0">
                  <c:v>0</c:v>
                </c:pt>
                <c:pt idx="1">
                  <c:v>0</c:v>
                </c:pt>
                <c:pt idx="2">
                  <c:v>0</c:v>
                </c:pt>
                <c:pt idx="3">
                  <c:v>0</c:v>
                </c:pt>
                <c:pt idx="4">
                  <c:v>0</c:v>
                </c:pt>
                <c:pt idx="5">
                  <c:v>0</c:v>
                </c:pt>
              </c:numCache>
            </c:numRef>
          </c:val>
        </c:ser>
        <c:ser>
          <c:idx val="1"/>
          <c:order val="1"/>
          <c:cat>
            <c:strRef>
              <c:f>PrintReport!$A$37:$A$41</c:f>
              <c:strCache>
                <c:ptCount val="5"/>
                <c:pt idx="0">
                  <c:v>6 months</c:v>
                </c:pt>
                <c:pt idx="1">
                  <c:v>1 year</c:v>
                </c:pt>
                <c:pt idx="2">
                  <c:v>3 years</c:v>
                </c:pt>
                <c:pt idx="3">
                  <c:v>5 years</c:v>
                </c:pt>
                <c:pt idx="4">
                  <c:v>Other</c:v>
                </c:pt>
              </c:strCache>
            </c:strRef>
          </c:cat>
          <c:val>
            <c:numRef>
              <c:f>PrintReport!$C$37:$C$41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a:defRPr lang="en-GB"/>
          </a:pPr>
          <a:endParaRPr lang="en-US"/>
        </a:p>
      </c:txPr>
    </c:legend>
    <c:plotVisOnly val="1"/>
    <c:dispBlanksAs val="zero"/>
    <c:showDLblsOverMax val="0"/>
  </c:chart>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pPr>
            <a:r>
              <a:rPr lang="en-US" sz="1200"/>
              <a:t>Types of Actions Required</a:t>
            </a:r>
          </a:p>
        </c:rich>
      </c:tx>
      <c:overlay val="0"/>
    </c:title>
    <c:autoTitleDeleted val="0"/>
    <c:plotArea>
      <c:layout/>
      <c:pieChart>
        <c:varyColors val="1"/>
        <c:ser>
          <c:idx val="0"/>
          <c:order val="0"/>
          <c:cat>
            <c:strRef>
              <c:f>PrintReport!$A$51:$A$57</c:f>
              <c:strCache>
                <c:ptCount val="7"/>
                <c:pt idx="0">
                  <c:v>Legal/Policy</c:v>
                </c:pt>
                <c:pt idx="1">
                  <c:v>Procedures</c:v>
                </c:pt>
                <c:pt idx="2">
                  <c:v>Institutional Framework</c:v>
                </c:pt>
                <c:pt idx="3">
                  <c:v>Human Resources/ Training</c:v>
                </c:pt>
                <c:pt idx="4">
                  <c:v>Communications and Information Technology</c:v>
                </c:pt>
                <c:pt idx="5">
                  <c:v>Infrastructure and Equipment</c:v>
                </c:pt>
                <c:pt idx="6">
                  <c:v>Other</c:v>
                </c:pt>
              </c:strCache>
            </c:strRef>
          </c:cat>
          <c:val>
            <c:numRef>
              <c:f>PrintReport!$B$51:$B$57</c:f>
              <c:numCache>
                <c:formatCode>General</c:formatCode>
                <c:ptCount val="7"/>
                <c:pt idx="0">
                  <c:v>0</c:v>
                </c:pt>
                <c:pt idx="1">
                  <c:v>0</c:v>
                </c:pt>
                <c:pt idx="2">
                  <c:v>0</c:v>
                </c:pt>
                <c:pt idx="3">
                  <c:v>0</c:v>
                </c:pt>
                <c:pt idx="4">
                  <c:v>0</c:v>
                </c:pt>
                <c:pt idx="5">
                  <c:v>0</c:v>
                </c:pt>
                <c:pt idx="6">
                  <c:v>0</c:v>
                </c:pt>
              </c:numCache>
            </c:numRef>
          </c:val>
        </c:ser>
        <c:ser>
          <c:idx val="1"/>
          <c:order val="1"/>
          <c:cat>
            <c:strRef>
              <c:f>PrintReport!$A$51:$A$57</c:f>
              <c:strCache>
                <c:ptCount val="7"/>
                <c:pt idx="0">
                  <c:v>Legal/Policy</c:v>
                </c:pt>
                <c:pt idx="1">
                  <c:v>Procedures</c:v>
                </c:pt>
                <c:pt idx="2">
                  <c:v>Institutional Framework</c:v>
                </c:pt>
                <c:pt idx="3">
                  <c:v>Human Resources/ Training</c:v>
                </c:pt>
                <c:pt idx="4">
                  <c:v>Communications and Information Technology</c:v>
                </c:pt>
                <c:pt idx="5">
                  <c:v>Infrastructure and Equipment</c:v>
                </c:pt>
                <c:pt idx="6">
                  <c:v>Other</c:v>
                </c:pt>
              </c:strCache>
            </c:strRef>
          </c:cat>
          <c:val>
            <c:numRef>
              <c:f>PrintReport!$C$51:$C$57</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a:defRPr lang="en-GB"/>
          </a:pPr>
          <a:endParaRPr lang="en-US"/>
        </a:p>
      </c:txPr>
    </c:legend>
    <c:plotVisOnly val="1"/>
    <c:dispBlanksAs val="zero"/>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19050</xdr:rowOff>
    </xdr:from>
    <xdr:to>
      <xdr:col>8</xdr:col>
      <xdr:colOff>476250</xdr:colOff>
      <xdr:row>10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19050</xdr:rowOff>
    </xdr:from>
    <xdr:to>
      <xdr:col>8</xdr:col>
      <xdr:colOff>476250</xdr:colOff>
      <xdr:row>25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xdr:colOff>
      <xdr:row>33</xdr:row>
      <xdr:rowOff>9524</xdr:rowOff>
    </xdr:from>
    <xdr:to>
      <xdr:col>8</xdr:col>
      <xdr:colOff>476250</xdr:colOff>
      <xdr:row>43</xdr:row>
      <xdr:rowOff>123824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48</xdr:row>
      <xdr:rowOff>9525</xdr:rowOff>
    </xdr:from>
    <xdr:to>
      <xdr:col>8</xdr:col>
      <xdr:colOff>476250</xdr:colOff>
      <xdr:row>65</xdr:row>
      <xdr:rowOff>53340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2:L39" totalsRowShown="0" headerRowDxfId="13" dataDxfId="0">
  <tableColumns count="12">
    <tableColumn id="1" name="Article" dataDxfId="12"/>
    <tableColumn id="2" name="Title" dataDxfId="11"/>
    <tableColumn id="3" name="Comply ?_x000a_(Pick One)" dataDxfId="10"/>
    <tableColumn id="4" name="Category_x000a_(Pick One)" dataDxfId="9"/>
    <tableColumn id="13" name="Time _x000a_Required_x000a_" dataDxfId="8"/>
    <tableColumn id="6" name="Legal/_x000a_Policy" dataDxfId="7"/>
    <tableColumn id="7" name="Procedures" dataDxfId="6"/>
    <tableColumn id="8" name="Institutions" dataDxfId="5"/>
    <tableColumn id="9" name="Human_x000a_Resources/_x000a_Training" dataDxfId="4"/>
    <tableColumn id="10" name="ICT" dataDxfId="3"/>
    <tableColumn id="11" name="Infra-_x000a_structure/_x000a_Equipment" dataDxfId="2"/>
    <tableColumn id="12" name="Other"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I31"/>
    </sheetView>
  </sheetViews>
  <sheetFormatPr defaultRowHeight="15" x14ac:dyDescent="0.25"/>
  <sheetData>
    <row r="1" spans="1:9" ht="15.75" thickBot="1" x14ac:dyDescent="0.3"/>
    <row r="2" spans="1:9" x14ac:dyDescent="0.25">
      <c r="A2" s="26" t="s">
        <v>58</v>
      </c>
      <c r="B2" s="27"/>
      <c r="C2" s="27"/>
      <c r="D2" s="27"/>
      <c r="E2" s="27"/>
      <c r="F2" s="27"/>
      <c r="G2" s="27"/>
      <c r="H2" s="27"/>
      <c r="I2" s="28"/>
    </row>
    <row r="3" spans="1:9" x14ac:dyDescent="0.25">
      <c r="A3" s="29"/>
      <c r="B3" s="30"/>
      <c r="C3" s="30"/>
      <c r="D3" s="30"/>
      <c r="E3" s="30"/>
      <c r="F3" s="30"/>
      <c r="G3" s="30"/>
      <c r="H3" s="30"/>
      <c r="I3" s="31"/>
    </row>
    <row r="4" spans="1:9" x14ac:dyDescent="0.25">
      <c r="A4" s="29"/>
      <c r="B4" s="30"/>
      <c r="C4" s="30"/>
      <c r="D4" s="30"/>
      <c r="E4" s="30"/>
      <c r="F4" s="30"/>
      <c r="G4" s="30"/>
      <c r="H4" s="30"/>
      <c r="I4" s="31"/>
    </row>
    <row r="5" spans="1:9" x14ac:dyDescent="0.25">
      <c r="A5" s="29"/>
      <c r="B5" s="30"/>
      <c r="C5" s="30"/>
      <c r="D5" s="30"/>
      <c r="E5" s="30"/>
      <c r="F5" s="30"/>
      <c r="G5" s="30"/>
      <c r="H5" s="30"/>
      <c r="I5" s="31"/>
    </row>
    <row r="6" spans="1:9" x14ac:dyDescent="0.25">
      <c r="A6" s="29"/>
      <c r="B6" s="30"/>
      <c r="C6" s="30"/>
      <c r="D6" s="30"/>
      <c r="E6" s="30"/>
      <c r="F6" s="30"/>
      <c r="G6" s="30"/>
      <c r="H6" s="30"/>
      <c r="I6" s="31"/>
    </row>
    <row r="7" spans="1:9" x14ac:dyDescent="0.25">
      <c r="A7" s="29"/>
      <c r="B7" s="30"/>
      <c r="C7" s="30"/>
      <c r="D7" s="30"/>
      <c r="E7" s="30"/>
      <c r="F7" s="30"/>
      <c r="G7" s="30"/>
      <c r="H7" s="30"/>
      <c r="I7" s="31"/>
    </row>
    <row r="8" spans="1:9" x14ac:dyDescent="0.25">
      <c r="A8" s="29"/>
      <c r="B8" s="30"/>
      <c r="C8" s="30"/>
      <c r="D8" s="30"/>
      <c r="E8" s="30"/>
      <c r="F8" s="30"/>
      <c r="G8" s="30"/>
      <c r="H8" s="30"/>
      <c r="I8" s="31"/>
    </row>
    <row r="9" spans="1:9" x14ac:dyDescent="0.25">
      <c r="A9" s="29"/>
      <c r="B9" s="30"/>
      <c r="C9" s="30"/>
      <c r="D9" s="30"/>
      <c r="E9" s="30"/>
      <c r="F9" s="30"/>
      <c r="G9" s="30"/>
      <c r="H9" s="30"/>
      <c r="I9" s="31"/>
    </row>
    <row r="10" spans="1:9" x14ac:dyDescent="0.25">
      <c r="A10" s="29"/>
      <c r="B10" s="30"/>
      <c r="C10" s="30"/>
      <c r="D10" s="30"/>
      <c r="E10" s="30"/>
      <c r="F10" s="30"/>
      <c r="G10" s="30"/>
      <c r="H10" s="30"/>
      <c r="I10" s="31"/>
    </row>
    <row r="11" spans="1:9" x14ac:dyDescent="0.25">
      <c r="A11" s="29"/>
      <c r="B11" s="30"/>
      <c r="C11" s="30"/>
      <c r="D11" s="30"/>
      <c r="E11" s="30"/>
      <c r="F11" s="30"/>
      <c r="G11" s="30"/>
      <c r="H11" s="30"/>
      <c r="I11" s="31"/>
    </row>
    <row r="12" spans="1:9" x14ac:dyDescent="0.25">
      <c r="A12" s="29"/>
      <c r="B12" s="30"/>
      <c r="C12" s="30"/>
      <c r="D12" s="30"/>
      <c r="E12" s="30"/>
      <c r="F12" s="30"/>
      <c r="G12" s="30"/>
      <c r="H12" s="30"/>
      <c r="I12" s="31"/>
    </row>
    <row r="13" spans="1:9" x14ac:dyDescent="0.25">
      <c r="A13" s="29"/>
      <c r="B13" s="30"/>
      <c r="C13" s="30"/>
      <c r="D13" s="30"/>
      <c r="E13" s="30"/>
      <c r="F13" s="30"/>
      <c r="G13" s="30"/>
      <c r="H13" s="30"/>
      <c r="I13" s="31"/>
    </row>
    <row r="14" spans="1:9" x14ac:dyDescent="0.25">
      <c r="A14" s="29"/>
      <c r="B14" s="30"/>
      <c r="C14" s="30"/>
      <c r="D14" s="30"/>
      <c r="E14" s="30"/>
      <c r="F14" s="30"/>
      <c r="G14" s="30"/>
      <c r="H14" s="30"/>
      <c r="I14" s="31"/>
    </row>
    <row r="15" spans="1:9" x14ac:dyDescent="0.25">
      <c r="A15" s="29"/>
      <c r="B15" s="30"/>
      <c r="C15" s="30"/>
      <c r="D15" s="30"/>
      <c r="E15" s="30"/>
      <c r="F15" s="30"/>
      <c r="G15" s="30"/>
      <c r="H15" s="30"/>
      <c r="I15" s="31"/>
    </row>
    <row r="16" spans="1:9" x14ac:dyDescent="0.25">
      <c r="A16" s="29"/>
      <c r="B16" s="30"/>
      <c r="C16" s="30"/>
      <c r="D16" s="30"/>
      <c r="E16" s="30"/>
      <c r="F16" s="30"/>
      <c r="G16" s="30"/>
      <c r="H16" s="30"/>
      <c r="I16" s="31"/>
    </row>
    <row r="17" spans="1:9" x14ac:dyDescent="0.25">
      <c r="A17" s="29"/>
      <c r="B17" s="30"/>
      <c r="C17" s="30"/>
      <c r="D17" s="30"/>
      <c r="E17" s="30"/>
      <c r="F17" s="30"/>
      <c r="G17" s="30"/>
      <c r="H17" s="30"/>
      <c r="I17" s="31"/>
    </row>
    <row r="18" spans="1:9" x14ac:dyDescent="0.25">
      <c r="A18" s="29"/>
      <c r="B18" s="30"/>
      <c r="C18" s="30"/>
      <c r="D18" s="30"/>
      <c r="E18" s="30"/>
      <c r="F18" s="30"/>
      <c r="G18" s="30"/>
      <c r="H18" s="30"/>
      <c r="I18" s="31"/>
    </row>
    <row r="19" spans="1:9" x14ac:dyDescent="0.25">
      <c r="A19" s="29"/>
      <c r="B19" s="30"/>
      <c r="C19" s="30"/>
      <c r="D19" s="30"/>
      <c r="E19" s="30"/>
      <c r="F19" s="30"/>
      <c r="G19" s="30"/>
      <c r="H19" s="30"/>
      <c r="I19" s="31"/>
    </row>
    <row r="20" spans="1:9" x14ac:dyDescent="0.25">
      <c r="A20" s="29"/>
      <c r="B20" s="30"/>
      <c r="C20" s="30"/>
      <c r="D20" s="30"/>
      <c r="E20" s="30"/>
      <c r="F20" s="30"/>
      <c r="G20" s="30"/>
      <c r="H20" s="30"/>
      <c r="I20" s="31"/>
    </row>
    <row r="21" spans="1:9" x14ac:dyDescent="0.25">
      <c r="A21" s="29"/>
      <c r="B21" s="30"/>
      <c r="C21" s="30"/>
      <c r="D21" s="30"/>
      <c r="E21" s="30"/>
      <c r="F21" s="30"/>
      <c r="G21" s="30"/>
      <c r="H21" s="30"/>
      <c r="I21" s="31"/>
    </row>
    <row r="22" spans="1:9" x14ac:dyDescent="0.25">
      <c r="A22" s="29"/>
      <c r="B22" s="30"/>
      <c r="C22" s="30"/>
      <c r="D22" s="30"/>
      <c r="E22" s="30"/>
      <c r="F22" s="30"/>
      <c r="G22" s="30"/>
      <c r="H22" s="30"/>
      <c r="I22" s="31"/>
    </row>
    <row r="23" spans="1:9" x14ac:dyDescent="0.25">
      <c r="A23" s="29"/>
      <c r="B23" s="30"/>
      <c r="C23" s="30"/>
      <c r="D23" s="30"/>
      <c r="E23" s="30"/>
      <c r="F23" s="30"/>
      <c r="G23" s="30"/>
      <c r="H23" s="30"/>
      <c r="I23" s="31"/>
    </row>
    <row r="24" spans="1:9" x14ac:dyDescent="0.25">
      <c r="A24" s="29"/>
      <c r="B24" s="30"/>
      <c r="C24" s="30"/>
      <c r="D24" s="30"/>
      <c r="E24" s="30"/>
      <c r="F24" s="30"/>
      <c r="G24" s="30"/>
      <c r="H24" s="30"/>
      <c r="I24" s="31"/>
    </row>
    <row r="25" spans="1:9" x14ac:dyDescent="0.25">
      <c r="A25" s="29"/>
      <c r="B25" s="30"/>
      <c r="C25" s="30"/>
      <c r="D25" s="30"/>
      <c r="E25" s="30"/>
      <c r="F25" s="30"/>
      <c r="G25" s="30"/>
      <c r="H25" s="30"/>
      <c r="I25" s="31"/>
    </row>
    <row r="26" spans="1:9" x14ac:dyDescent="0.25">
      <c r="A26" s="29"/>
      <c r="B26" s="30"/>
      <c r="C26" s="30"/>
      <c r="D26" s="30"/>
      <c r="E26" s="30"/>
      <c r="F26" s="30"/>
      <c r="G26" s="30"/>
      <c r="H26" s="30"/>
      <c r="I26" s="31"/>
    </row>
    <row r="27" spans="1:9" x14ac:dyDescent="0.25">
      <c r="A27" s="29"/>
      <c r="B27" s="30"/>
      <c r="C27" s="30"/>
      <c r="D27" s="30"/>
      <c r="E27" s="30"/>
      <c r="F27" s="30"/>
      <c r="G27" s="30"/>
      <c r="H27" s="30"/>
      <c r="I27" s="31"/>
    </row>
    <row r="28" spans="1:9" x14ac:dyDescent="0.25">
      <c r="A28" s="29"/>
      <c r="B28" s="30"/>
      <c r="C28" s="30"/>
      <c r="D28" s="30"/>
      <c r="E28" s="30"/>
      <c r="F28" s="30"/>
      <c r="G28" s="30"/>
      <c r="H28" s="30"/>
      <c r="I28" s="31"/>
    </row>
    <row r="29" spans="1:9" x14ac:dyDescent="0.25">
      <c r="A29" s="29"/>
      <c r="B29" s="30"/>
      <c r="C29" s="30"/>
      <c r="D29" s="30"/>
      <c r="E29" s="30"/>
      <c r="F29" s="30"/>
      <c r="G29" s="30"/>
      <c r="H29" s="30"/>
      <c r="I29" s="31"/>
    </row>
    <row r="30" spans="1:9" x14ac:dyDescent="0.25">
      <c r="A30" s="29"/>
      <c r="B30" s="30"/>
      <c r="C30" s="30"/>
      <c r="D30" s="30"/>
      <c r="E30" s="30"/>
      <c r="F30" s="30"/>
      <c r="G30" s="30"/>
      <c r="H30" s="30"/>
      <c r="I30" s="31"/>
    </row>
    <row r="31" spans="1:9" ht="15.75" thickBot="1" x14ac:dyDescent="0.3">
      <c r="A31" s="32"/>
      <c r="B31" s="33"/>
      <c r="C31" s="33"/>
      <c r="D31" s="33"/>
      <c r="E31" s="33"/>
      <c r="F31" s="33"/>
      <c r="G31" s="33"/>
      <c r="H31" s="33"/>
      <c r="I31" s="34"/>
    </row>
    <row r="33" spans="2:2" x14ac:dyDescent="0.25">
      <c r="B33" s="16"/>
    </row>
  </sheetData>
  <mergeCells count="1">
    <mergeCell ref="A2:I3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0"/>
  <sheetViews>
    <sheetView tabSelected="1" zoomScale="90" zoomScaleNormal="90" workbookViewId="0">
      <pane ySplit="2" topLeftCell="A27" activePane="bottomLeft" state="frozen"/>
      <selection pane="bottomLeft" activeCell="G44" sqref="G44"/>
    </sheetView>
  </sheetViews>
  <sheetFormatPr defaultRowHeight="15" x14ac:dyDescent="0.25"/>
  <cols>
    <col min="1" max="1" width="13.42578125" style="1" bestFit="1" customWidth="1"/>
    <col min="2" max="2" width="34.28515625" customWidth="1"/>
    <col min="3" max="3" width="13.85546875" customWidth="1"/>
    <col min="4" max="4" width="9" bestFit="1" customWidth="1"/>
    <col min="5" max="5" width="10" customWidth="1"/>
    <col min="6" max="12" width="9.7109375" customWidth="1"/>
  </cols>
  <sheetData>
    <row r="1" spans="1:13" x14ac:dyDescent="0.25">
      <c r="A1" s="17"/>
      <c r="B1" s="45" t="s">
        <v>81</v>
      </c>
      <c r="C1" s="18"/>
      <c r="D1" s="18"/>
      <c r="E1" s="18"/>
      <c r="F1" s="35" t="s">
        <v>65</v>
      </c>
      <c r="G1" s="36"/>
      <c r="H1" s="36"/>
      <c r="I1" s="36"/>
      <c r="J1" s="36"/>
      <c r="K1" s="36"/>
      <c r="L1" s="37"/>
      <c r="M1" s="22"/>
    </row>
    <row r="2" spans="1:13" ht="45" x14ac:dyDescent="0.25">
      <c r="A2" s="17" t="s">
        <v>40</v>
      </c>
      <c r="B2" s="17" t="s">
        <v>0</v>
      </c>
      <c r="C2" s="19" t="s">
        <v>55</v>
      </c>
      <c r="D2" s="19" t="s">
        <v>54</v>
      </c>
      <c r="E2" s="19" t="s">
        <v>82</v>
      </c>
      <c r="F2" s="21" t="s">
        <v>45</v>
      </c>
      <c r="G2" s="20" t="s">
        <v>37</v>
      </c>
      <c r="H2" s="20" t="s">
        <v>39</v>
      </c>
      <c r="I2" s="20" t="s">
        <v>47</v>
      </c>
      <c r="J2" s="20" t="s">
        <v>38</v>
      </c>
      <c r="K2" s="20" t="s">
        <v>46</v>
      </c>
      <c r="L2" s="20" t="s">
        <v>33</v>
      </c>
    </row>
    <row r="3" spans="1:13" s="49" customFormat="1" x14ac:dyDescent="0.25">
      <c r="A3" s="46">
        <v>1.1000000000000001</v>
      </c>
      <c r="B3" s="47" t="s">
        <v>1</v>
      </c>
      <c r="C3" s="48"/>
      <c r="D3" s="48"/>
      <c r="E3" s="48"/>
      <c r="F3" s="48"/>
      <c r="G3" s="48"/>
      <c r="H3" s="48"/>
      <c r="I3" s="48"/>
      <c r="J3" s="48"/>
      <c r="K3" s="48"/>
      <c r="L3" s="48"/>
    </row>
    <row r="4" spans="1:13" s="49" customFormat="1" ht="30" x14ac:dyDescent="0.25">
      <c r="A4" s="46">
        <v>1.2</v>
      </c>
      <c r="B4" s="47" t="s">
        <v>66</v>
      </c>
      <c r="C4" s="48"/>
      <c r="D4" s="48"/>
      <c r="E4" s="48"/>
      <c r="F4" s="48"/>
      <c r="G4" s="48"/>
      <c r="H4" s="48"/>
      <c r="I4" s="48"/>
      <c r="J4" s="48"/>
      <c r="K4" s="48"/>
      <c r="L4" s="48"/>
    </row>
    <row r="5" spans="1:13" s="49" customFormat="1" x14ac:dyDescent="0.25">
      <c r="A5" s="46">
        <v>1.3</v>
      </c>
      <c r="B5" s="47" t="s">
        <v>12</v>
      </c>
      <c r="C5" s="48"/>
      <c r="D5" s="48"/>
      <c r="E5" s="48"/>
      <c r="F5" s="48"/>
      <c r="G5" s="48"/>
      <c r="H5" s="48"/>
      <c r="I5" s="48"/>
      <c r="J5" s="48"/>
      <c r="K5" s="48"/>
      <c r="L5" s="48"/>
    </row>
    <row r="6" spans="1:13" s="49" customFormat="1" x14ac:dyDescent="0.25">
      <c r="A6" s="46">
        <v>1.4</v>
      </c>
      <c r="B6" s="47" t="s">
        <v>13</v>
      </c>
      <c r="C6" s="48"/>
      <c r="D6" s="48"/>
      <c r="E6" s="48"/>
      <c r="F6" s="48"/>
      <c r="G6" s="48"/>
      <c r="H6" s="48"/>
      <c r="I6" s="48"/>
      <c r="J6" s="48"/>
      <c r="K6" s="48"/>
      <c r="L6" s="48"/>
    </row>
    <row r="7" spans="1:13" s="49" customFormat="1" ht="30" x14ac:dyDescent="0.25">
      <c r="A7" s="46">
        <v>2.1</v>
      </c>
      <c r="B7" s="47" t="s">
        <v>69</v>
      </c>
      <c r="C7" s="48"/>
      <c r="D7" s="48"/>
      <c r="E7" s="48"/>
      <c r="F7" s="48"/>
      <c r="G7" s="48"/>
      <c r="H7" s="48"/>
      <c r="I7" s="48"/>
      <c r="J7" s="48"/>
      <c r="K7" s="48"/>
      <c r="L7" s="48"/>
    </row>
    <row r="8" spans="1:13" s="49" customFormat="1" x14ac:dyDescent="0.25">
      <c r="A8" s="46">
        <v>2.2000000000000002</v>
      </c>
      <c r="B8" s="47" t="s">
        <v>14</v>
      </c>
      <c r="C8" s="48"/>
      <c r="D8" s="48"/>
      <c r="E8" s="48"/>
      <c r="F8" s="48"/>
      <c r="G8" s="48"/>
      <c r="H8" s="48"/>
      <c r="I8" s="48"/>
      <c r="J8" s="48"/>
      <c r="K8" s="48"/>
      <c r="L8" s="48"/>
    </row>
    <row r="9" spans="1:13" s="49" customFormat="1" x14ac:dyDescent="0.25">
      <c r="A9" s="46">
        <v>3</v>
      </c>
      <c r="B9" s="47" t="s">
        <v>70</v>
      </c>
      <c r="C9" s="48"/>
      <c r="D9" s="48"/>
      <c r="E9" s="48"/>
      <c r="F9" s="48"/>
      <c r="G9" s="48"/>
      <c r="H9" s="48"/>
      <c r="I9" s="48"/>
      <c r="J9" s="48"/>
      <c r="K9" s="48"/>
      <c r="L9" s="48"/>
    </row>
    <row r="10" spans="1:13" s="49" customFormat="1" x14ac:dyDescent="0.25">
      <c r="A10" s="46">
        <v>4</v>
      </c>
      <c r="B10" s="47" t="s">
        <v>72</v>
      </c>
      <c r="C10" s="48"/>
      <c r="D10" s="48"/>
      <c r="E10" s="48"/>
      <c r="F10" s="48"/>
      <c r="G10" s="48"/>
      <c r="H10" s="48"/>
      <c r="I10" s="48"/>
      <c r="J10" s="48"/>
      <c r="K10" s="48"/>
      <c r="L10" s="48"/>
    </row>
    <row r="11" spans="1:13" s="49" customFormat="1" ht="30" x14ac:dyDescent="0.25">
      <c r="A11" s="46">
        <v>5.0999999999999996</v>
      </c>
      <c r="B11" s="47" t="s">
        <v>59</v>
      </c>
      <c r="C11" s="48"/>
      <c r="D11" s="48"/>
      <c r="E11" s="48"/>
      <c r="F11" s="48"/>
      <c r="G11" s="48"/>
      <c r="H11" s="48"/>
      <c r="I11" s="48"/>
      <c r="J11" s="48"/>
      <c r="K11" s="48"/>
      <c r="L11" s="48"/>
    </row>
    <row r="12" spans="1:13" s="49" customFormat="1" x14ac:dyDescent="0.25">
      <c r="A12" s="46">
        <v>5.2</v>
      </c>
      <c r="B12" s="47" t="s">
        <v>15</v>
      </c>
      <c r="C12" s="48"/>
      <c r="D12" s="48"/>
      <c r="E12" s="48"/>
      <c r="F12" s="48"/>
      <c r="G12" s="48"/>
      <c r="H12" s="48"/>
      <c r="I12" s="48"/>
      <c r="J12" s="48"/>
      <c r="K12" s="48"/>
      <c r="L12" s="48"/>
    </row>
    <row r="13" spans="1:13" s="49" customFormat="1" x14ac:dyDescent="0.25">
      <c r="A13" s="46">
        <v>5.3</v>
      </c>
      <c r="B13" s="47" t="s">
        <v>16</v>
      </c>
      <c r="C13" s="48"/>
      <c r="D13" s="48"/>
      <c r="E13" s="48"/>
      <c r="F13" s="48"/>
      <c r="G13" s="48"/>
      <c r="H13" s="48"/>
      <c r="I13" s="48"/>
      <c r="J13" s="48"/>
      <c r="K13" s="48"/>
      <c r="L13" s="48"/>
    </row>
    <row r="14" spans="1:13" s="49" customFormat="1" ht="60" x14ac:dyDescent="0.25">
      <c r="A14" s="46">
        <v>6.1</v>
      </c>
      <c r="B14" s="47" t="s">
        <v>60</v>
      </c>
      <c r="C14" s="48"/>
      <c r="D14" s="48"/>
      <c r="E14" s="48"/>
      <c r="F14" s="48"/>
      <c r="G14" s="48"/>
      <c r="H14" s="48"/>
      <c r="I14" s="50"/>
      <c r="J14" s="48"/>
      <c r="K14" s="50"/>
      <c r="L14" s="48"/>
    </row>
    <row r="15" spans="1:13" s="49" customFormat="1" ht="60" x14ac:dyDescent="0.25">
      <c r="A15" s="46">
        <v>6.2</v>
      </c>
      <c r="B15" s="47" t="s">
        <v>73</v>
      </c>
      <c r="C15" s="48"/>
      <c r="D15" s="48"/>
      <c r="E15" s="48"/>
      <c r="F15" s="48"/>
      <c r="G15" s="48"/>
      <c r="H15" s="48"/>
      <c r="I15" s="48"/>
      <c r="J15" s="48"/>
      <c r="K15" s="48"/>
      <c r="L15" s="48"/>
    </row>
    <row r="16" spans="1:13" s="49" customFormat="1" x14ac:dyDescent="0.25">
      <c r="A16" s="46">
        <v>6.3</v>
      </c>
      <c r="B16" s="47" t="s">
        <v>17</v>
      </c>
      <c r="C16" s="48"/>
      <c r="D16" s="48"/>
      <c r="E16" s="48"/>
      <c r="F16" s="48"/>
      <c r="G16" s="48"/>
      <c r="H16" s="48"/>
      <c r="I16" s="48"/>
      <c r="J16" s="48"/>
      <c r="K16" s="48"/>
      <c r="L16" s="48"/>
    </row>
    <row r="17" spans="1:12" s="49" customFormat="1" x14ac:dyDescent="0.25">
      <c r="A17" s="46">
        <v>7.1</v>
      </c>
      <c r="B17" s="47" t="s">
        <v>18</v>
      </c>
      <c r="C17" s="48"/>
      <c r="D17" s="48"/>
      <c r="E17" s="48"/>
      <c r="F17" s="48"/>
      <c r="G17" s="48"/>
      <c r="H17" s="48"/>
      <c r="I17" s="48"/>
      <c r="J17" s="48"/>
      <c r="K17" s="48"/>
      <c r="L17" s="48"/>
    </row>
    <row r="18" spans="1:12" s="49" customFormat="1" x14ac:dyDescent="0.25">
      <c r="A18" s="46">
        <v>7.2</v>
      </c>
      <c r="B18" s="47" t="s">
        <v>27</v>
      </c>
      <c r="C18" s="48"/>
      <c r="D18" s="48"/>
      <c r="E18" s="48"/>
      <c r="F18" s="48"/>
      <c r="G18" s="48"/>
      <c r="H18" s="48"/>
      <c r="I18" s="48"/>
      <c r="J18" s="48"/>
      <c r="K18" s="48"/>
      <c r="L18" s="48"/>
    </row>
    <row r="19" spans="1:12" s="49" customFormat="1" ht="45" x14ac:dyDescent="0.25">
      <c r="A19" s="46">
        <v>7.3</v>
      </c>
      <c r="B19" s="47" t="s">
        <v>67</v>
      </c>
      <c r="C19" s="48"/>
      <c r="D19" s="48"/>
      <c r="E19" s="48"/>
      <c r="F19" s="48"/>
      <c r="G19" s="48"/>
      <c r="H19" s="48"/>
      <c r="I19" s="48"/>
      <c r="J19" s="48"/>
      <c r="K19" s="48"/>
      <c r="L19" s="48"/>
    </row>
    <row r="20" spans="1:12" s="49" customFormat="1" x14ac:dyDescent="0.25">
      <c r="A20" s="46">
        <v>7.4</v>
      </c>
      <c r="B20" s="47" t="s">
        <v>19</v>
      </c>
      <c r="C20" s="48"/>
      <c r="D20" s="48"/>
      <c r="E20" s="48"/>
      <c r="F20" s="48"/>
      <c r="G20" s="48"/>
      <c r="H20" s="48"/>
      <c r="I20" s="48"/>
      <c r="J20" s="48"/>
      <c r="K20" s="48"/>
      <c r="L20" s="48"/>
    </row>
    <row r="21" spans="1:12" s="49" customFormat="1" x14ac:dyDescent="0.25">
      <c r="A21" s="46">
        <v>7.5</v>
      </c>
      <c r="B21" s="47" t="s">
        <v>20</v>
      </c>
      <c r="C21" s="48"/>
      <c r="D21" s="48"/>
      <c r="E21" s="48"/>
      <c r="F21" s="48"/>
      <c r="G21" s="48"/>
      <c r="H21" s="48"/>
      <c r="I21" s="48"/>
      <c r="J21" s="48"/>
      <c r="K21" s="48"/>
      <c r="L21" s="50"/>
    </row>
    <row r="22" spans="1:12" s="49" customFormat="1" ht="30" x14ac:dyDescent="0.25">
      <c r="A22" s="46">
        <v>7.6</v>
      </c>
      <c r="B22" s="47" t="s">
        <v>21</v>
      </c>
      <c r="C22" s="48"/>
      <c r="D22" s="48"/>
      <c r="E22" s="48"/>
      <c r="F22" s="48"/>
      <c r="G22" s="48"/>
      <c r="H22" s="48"/>
      <c r="I22" s="48"/>
      <c r="J22" s="50"/>
      <c r="K22" s="48"/>
      <c r="L22" s="48"/>
    </row>
    <row r="23" spans="1:12" s="49" customFormat="1" ht="30" x14ac:dyDescent="0.25">
      <c r="A23" s="46">
        <v>7.7</v>
      </c>
      <c r="B23" s="47" t="s">
        <v>68</v>
      </c>
      <c r="C23" s="48"/>
      <c r="D23" s="48"/>
      <c r="E23" s="48"/>
      <c r="F23" s="48"/>
      <c r="G23" s="48"/>
      <c r="H23" s="48"/>
      <c r="I23" s="48"/>
      <c r="J23" s="50"/>
      <c r="K23" s="48"/>
      <c r="L23" s="48"/>
    </row>
    <row r="24" spans="1:12" s="49" customFormat="1" x14ac:dyDescent="0.25">
      <c r="A24" s="46">
        <v>7.8</v>
      </c>
      <c r="B24" s="47" t="s">
        <v>22</v>
      </c>
      <c r="C24" s="48"/>
      <c r="D24" s="48"/>
      <c r="E24" s="48"/>
      <c r="F24" s="48"/>
      <c r="G24" s="48"/>
      <c r="H24" s="48"/>
      <c r="I24" s="48"/>
      <c r="J24" s="48"/>
      <c r="K24" s="48"/>
      <c r="L24" s="48"/>
    </row>
    <row r="25" spans="1:12" s="49" customFormat="1" x14ac:dyDescent="0.25">
      <c r="A25" s="46">
        <v>7.9</v>
      </c>
      <c r="B25" s="47" t="s">
        <v>74</v>
      </c>
      <c r="C25" s="48"/>
      <c r="D25" s="48"/>
      <c r="E25" s="48"/>
      <c r="F25" s="48"/>
      <c r="G25" s="48"/>
      <c r="H25" s="48"/>
      <c r="I25" s="48"/>
      <c r="J25" s="48"/>
      <c r="K25" s="48"/>
      <c r="L25" s="48"/>
    </row>
    <row r="26" spans="1:12" s="49" customFormat="1" x14ac:dyDescent="0.25">
      <c r="A26" s="46">
        <v>8</v>
      </c>
      <c r="B26" s="47" t="s">
        <v>64</v>
      </c>
      <c r="C26" s="48"/>
      <c r="D26" s="48"/>
      <c r="E26" s="48"/>
      <c r="F26" s="48"/>
      <c r="G26" s="48"/>
      <c r="H26" s="48"/>
      <c r="I26" s="48"/>
      <c r="J26" s="48"/>
      <c r="K26" s="48"/>
      <c r="L26" s="48"/>
    </row>
    <row r="27" spans="1:12" s="49" customFormat="1" ht="30" x14ac:dyDescent="0.25">
      <c r="A27" s="46">
        <v>9</v>
      </c>
      <c r="B27" s="47" t="s">
        <v>75</v>
      </c>
      <c r="C27" s="48"/>
      <c r="D27" s="48"/>
      <c r="E27" s="48"/>
      <c r="F27" s="48"/>
      <c r="G27" s="48"/>
      <c r="H27" s="48"/>
      <c r="I27" s="48"/>
      <c r="J27" s="48"/>
      <c r="K27" s="48"/>
      <c r="L27" s="48"/>
    </row>
    <row r="28" spans="1:12" s="49" customFormat="1" ht="30" x14ac:dyDescent="0.25">
      <c r="A28" s="46">
        <v>10.1</v>
      </c>
      <c r="B28" s="47" t="s">
        <v>61</v>
      </c>
      <c r="C28" s="48"/>
      <c r="D28" s="48"/>
      <c r="E28" s="48"/>
      <c r="F28" s="48"/>
      <c r="G28" s="48"/>
      <c r="H28" s="50"/>
      <c r="I28" s="48"/>
      <c r="J28" s="48"/>
      <c r="K28" s="48"/>
      <c r="L28" s="48"/>
    </row>
    <row r="29" spans="1:12" s="49" customFormat="1" x14ac:dyDescent="0.25">
      <c r="A29" s="46">
        <v>10.199999999999999</v>
      </c>
      <c r="B29" s="47" t="s">
        <v>23</v>
      </c>
      <c r="C29" s="48"/>
      <c r="D29" s="48"/>
      <c r="E29" s="48"/>
      <c r="F29" s="48"/>
      <c r="G29" s="48"/>
      <c r="H29" s="48"/>
      <c r="I29" s="48"/>
      <c r="J29" s="48"/>
      <c r="K29" s="48"/>
      <c r="L29" s="48"/>
    </row>
    <row r="30" spans="1:12" s="49" customFormat="1" x14ac:dyDescent="0.25">
      <c r="A30" s="46">
        <v>10.3</v>
      </c>
      <c r="B30" s="47" t="s">
        <v>24</v>
      </c>
      <c r="C30" s="48"/>
      <c r="D30" s="48"/>
      <c r="E30" s="48"/>
      <c r="F30" s="48"/>
      <c r="G30" s="51"/>
      <c r="H30" s="51"/>
      <c r="I30" s="48"/>
      <c r="J30" s="48"/>
      <c r="K30" s="48"/>
      <c r="L30" s="48"/>
    </row>
    <row r="31" spans="1:12" s="49" customFormat="1" x14ac:dyDescent="0.25">
      <c r="A31" s="46">
        <v>10.4</v>
      </c>
      <c r="B31" s="47" t="s">
        <v>25</v>
      </c>
      <c r="C31" s="48"/>
      <c r="D31" s="48"/>
      <c r="E31" s="48"/>
      <c r="F31" s="48"/>
      <c r="G31" s="51"/>
      <c r="H31" s="51"/>
      <c r="I31" s="48"/>
      <c r="J31" s="48"/>
      <c r="K31" s="48"/>
      <c r="L31" s="48"/>
    </row>
    <row r="32" spans="1:12" s="49" customFormat="1" x14ac:dyDescent="0.25">
      <c r="A32" s="46">
        <v>10.5</v>
      </c>
      <c r="B32" s="47" t="s">
        <v>76</v>
      </c>
      <c r="C32" s="48"/>
      <c r="D32" s="48"/>
      <c r="E32" s="48"/>
      <c r="F32" s="48"/>
      <c r="G32" s="50"/>
      <c r="H32" s="48"/>
      <c r="I32" s="48"/>
      <c r="J32" s="48"/>
      <c r="K32" s="48"/>
      <c r="L32" s="48"/>
    </row>
    <row r="33" spans="1:12" s="49" customFormat="1" x14ac:dyDescent="0.25">
      <c r="A33" s="46">
        <v>10.6</v>
      </c>
      <c r="B33" s="47" t="s">
        <v>26</v>
      </c>
      <c r="C33" s="48"/>
      <c r="D33" s="48"/>
      <c r="E33" s="48"/>
      <c r="F33" s="48"/>
      <c r="G33" s="48"/>
      <c r="H33" s="48"/>
      <c r="I33" s="50"/>
      <c r="J33" s="48"/>
      <c r="K33" s="48"/>
      <c r="L33" s="48"/>
    </row>
    <row r="34" spans="1:12" s="49" customFormat="1" ht="45" x14ac:dyDescent="0.25">
      <c r="A34" s="46">
        <v>10.7</v>
      </c>
      <c r="B34" s="47" t="s">
        <v>62</v>
      </c>
      <c r="C34" s="48"/>
      <c r="D34" s="48"/>
      <c r="E34" s="48"/>
      <c r="F34" s="48"/>
      <c r="G34" s="50"/>
      <c r="H34" s="50"/>
      <c r="I34" s="50"/>
      <c r="J34" s="50"/>
      <c r="K34" s="50"/>
      <c r="L34" s="48"/>
    </row>
    <row r="35" spans="1:12" s="49" customFormat="1" x14ac:dyDescent="0.25">
      <c r="A35" s="46">
        <v>10.8</v>
      </c>
      <c r="B35" s="47" t="s">
        <v>63</v>
      </c>
      <c r="C35" s="48"/>
      <c r="D35" s="48"/>
      <c r="E35" s="48"/>
      <c r="F35" s="48"/>
      <c r="G35" s="48"/>
      <c r="H35" s="48"/>
      <c r="I35" s="48"/>
      <c r="J35" s="48"/>
      <c r="K35" s="48"/>
      <c r="L35" s="48"/>
    </row>
    <row r="36" spans="1:12" s="49" customFormat="1" ht="30" x14ac:dyDescent="0.25">
      <c r="A36" s="46">
        <v>10.9</v>
      </c>
      <c r="B36" s="47" t="s">
        <v>77</v>
      </c>
      <c r="C36" s="48"/>
      <c r="D36" s="48"/>
      <c r="E36" s="48"/>
      <c r="F36" s="48"/>
      <c r="G36" s="48"/>
      <c r="H36" s="48"/>
      <c r="I36" s="48"/>
      <c r="J36" s="48"/>
      <c r="K36" s="48"/>
      <c r="L36" s="48"/>
    </row>
    <row r="37" spans="1:12" s="49" customFormat="1" x14ac:dyDescent="0.25">
      <c r="A37" s="46">
        <v>11</v>
      </c>
      <c r="B37" s="47" t="s">
        <v>78</v>
      </c>
      <c r="C37" s="48"/>
      <c r="D37" s="48"/>
      <c r="E37" s="48"/>
      <c r="F37" s="48"/>
      <c r="G37" s="48"/>
      <c r="H37" s="48"/>
      <c r="I37" s="48"/>
      <c r="J37" s="48"/>
      <c r="K37" s="48"/>
      <c r="L37" s="48"/>
    </row>
    <row r="38" spans="1:12" s="49" customFormat="1" x14ac:dyDescent="0.25">
      <c r="A38" s="46">
        <v>12</v>
      </c>
      <c r="B38" s="47" t="s">
        <v>79</v>
      </c>
      <c r="C38" s="48"/>
      <c r="D38" s="48"/>
      <c r="E38" s="48"/>
      <c r="F38" s="48"/>
      <c r="G38" s="48"/>
      <c r="H38" s="48"/>
      <c r="I38" s="48"/>
      <c r="J38" s="48"/>
      <c r="K38" s="48"/>
      <c r="L38" s="48"/>
    </row>
    <row r="39" spans="1:12" s="49" customFormat="1" ht="75" x14ac:dyDescent="0.25">
      <c r="A39" s="46">
        <v>23.2</v>
      </c>
      <c r="B39" s="47" t="s">
        <v>80</v>
      </c>
      <c r="C39" s="48"/>
      <c r="D39" s="48"/>
      <c r="E39" s="48"/>
      <c r="F39" s="48"/>
      <c r="G39" s="48"/>
      <c r="H39" s="48"/>
      <c r="I39" s="48"/>
      <c r="J39" s="48"/>
      <c r="K39" s="48"/>
      <c r="L39" s="48"/>
    </row>
    <row r="40" spans="1:12" x14ac:dyDescent="0.25">
      <c r="C40" s="25"/>
    </row>
  </sheetData>
  <dataConsolidate/>
  <mergeCells count="1">
    <mergeCell ref="F1:L1"/>
  </mergeCells>
  <conditionalFormatting sqref="D3:E39">
    <cfRule type="containsText" dxfId="14" priority="1" operator="containsText" text="B">
      <formula>NOT(ISERROR(SEARCH("B",D3)))</formula>
    </cfRule>
  </conditionalFormatting>
  <dataValidations count="3">
    <dataValidation type="list" allowBlank="1" showInputMessage="1" showErrorMessage="1" sqref="C3:C39">
      <formula1>ComplianceLevel</formula1>
    </dataValidation>
    <dataValidation type="list" allowBlank="1" showInputMessage="1" showErrorMessage="1" sqref="D3:D39">
      <formula1>Category</formula1>
    </dataValidation>
    <dataValidation type="list" allowBlank="1" showDropDown="1" showInputMessage="1" showErrorMessage="1" sqref="E1:E1048576">
      <formula1>TimeReq</formula1>
    </dataValidation>
  </dataValidations>
  <printOptions gridLines="1"/>
  <pageMargins left="0.25" right="0.25" top="0.75" bottom="0.75" header="0.3" footer="0.3"/>
  <pageSetup paperSize="9" scale="66" fitToHeight="0" orientation="portrait" r:id="rId1"/>
  <headerFooter>
    <oddFooter>&amp;C&amp;F</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C5" sqref="C5"/>
    </sheetView>
  </sheetViews>
  <sheetFormatPr defaultRowHeight="15" x14ac:dyDescent="0.25"/>
  <cols>
    <col min="1" max="1" width="16.28515625" bestFit="1" customWidth="1"/>
    <col min="2" max="2" width="8.28515625" bestFit="1" customWidth="1"/>
    <col min="3" max="3" width="8.42578125" bestFit="1" customWidth="1"/>
  </cols>
  <sheetData>
    <row r="1" spans="1:15" x14ac:dyDescent="0.25">
      <c r="A1" s="38" t="s">
        <v>48</v>
      </c>
      <c r="B1" s="38"/>
      <c r="C1" s="38"/>
      <c r="D1" s="38"/>
      <c r="E1" s="38"/>
      <c r="F1" s="38"/>
      <c r="G1" s="38"/>
      <c r="H1" s="38"/>
      <c r="I1" s="38"/>
    </row>
    <row r="2" spans="1:15" x14ac:dyDescent="0.25">
      <c r="A2" s="9"/>
      <c r="B2" s="9"/>
      <c r="C2" s="9"/>
      <c r="D2" s="9"/>
      <c r="E2" s="9"/>
      <c r="F2" s="9"/>
      <c r="G2" s="9"/>
      <c r="H2" s="9"/>
      <c r="I2" s="9"/>
    </row>
    <row r="3" spans="1:15" x14ac:dyDescent="0.25">
      <c r="B3" s="2" t="s">
        <v>9</v>
      </c>
      <c r="C3" s="2" t="s">
        <v>10</v>
      </c>
      <c r="L3" s="10" t="s">
        <v>49</v>
      </c>
      <c r="M3" s="11"/>
      <c r="N3" s="11"/>
      <c r="O3" s="11"/>
    </row>
    <row r="4" spans="1:15" x14ac:dyDescent="0.25">
      <c r="A4" s="3" t="s">
        <v>34</v>
      </c>
      <c r="B4" s="4"/>
      <c r="C4" s="4"/>
      <c r="L4" s="13" t="s">
        <v>50</v>
      </c>
      <c r="M4" s="11"/>
      <c r="N4" s="11"/>
      <c r="O4" s="11"/>
    </row>
    <row r="5" spans="1:15" x14ac:dyDescent="0.25">
      <c r="A5" s="4" t="s">
        <v>3</v>
      </c>
      <c r="B5" s="4">
        <f>COUNTIF(Table1[Comply ?
(Pick One)],"=Fully")</f>
        <v>0</v>
      </c>
      <c r="C5" s="5" t="e">
        <f>B5/SUM(B5:B8)</f>
        <v>#DIV/0!</v>
      </c>
    </row>
    <row r="6" spans="1:15" x14ac:dyDescent="0.25">
      <c r="A6" s="4" t="s">
        <v>4</v>
      </c>
      <c r="B6" s="4">
        <f>COUNTIF(Table1[Comply ?
(Pick One)],"=Substantially")</f>
        <v>0</v>
      </c>
      <c r="C6" s="5" t="e">
        <f>B6/SUM(B5:B8)</f>
        <v>#DIV/0!</v>
      </c>
    </row>
    <row r="7" spans="1:15" x14ac:dyDescent="0.25">
      <c r="A7" s="4" t="s">
        <v>5</v>
      </c>
      <c r="B7" s="4">
        <f>COUNTIF(Table1[Comply ?
(Pick One)],"=Partially")</f>
        <v>0</v>
      </c>
      <c r="C7" s="5" t="e">
        <f>B7/SUM(B5:B8)</f>
        <v>#DIV/0!</v>
      </c>
    </row>
    <row r="8" spans="1:15" x14ac:dyDescent="0.25">
      <c r="A8" s="4" t="s">
        <v>2</v>
      </c>
      <c r="B8" s="4">
        <f>COUNTIF(Table1[Comply ?
(Pick One)],"=No")</f>
        <v>0</v>
      </c>
      <c r="C8" s="5" t="e">
        <f>B8/SUM(B5:B8)</f>
        <v>#DIV/0!</v>
      </c>
    </row>
    <row r="9" spans="1:15" s="6" customFormat="1" x14ac:dyDescent="0.25">
      <c r="B9" s="6">
        <f>SUM(B5:B8)</f>
        <v>0</v>
      </c>
      <c r="C9" s="7" t="e">
        <f>SUM(C5:C8)</f>
        <v>#DIV/0!</v>
      </c>
    </row>
    <row r="10" spans="1:15" s="6" customFormat="1" x14ac:dyDescent="0.25">
      <c r="C10" s="7"/>
    </row>
    <row r="11" spans="1:15" s="6" customFormat="1" x14ac:dyDescent="0.25">
      <c r="C11" s="7"/>
    </row>
    <row r="12" spans="1:15" s="6" customFormat="1" x14ac:dyDescent="0.25">
      <c r="A12" s="39" t="s">
        <v>71</v>
      </c>
      <c r="B12" s="40"/>
      <c r="C12" s="40"/>
      <c r="D12" s="40"/>
      <c r="E12" s="40"/>
      <c r="F12" s="40"/>
      <c r="G12" s="40"/>
      <c r="H12" s="40"/>
      <c r="I12" s="40"/>
    </row>
    <row r="13" spans="1:15" s="6" customFormat="1" x14ac:dyDescent="0.25">
      <c r="A13" s="40"/>
      <c r="B13" s="40"/>
      <c r="C13" s="40"/>
      <c r="D13" s="40"/>
      <c r="E13" s="40"/>
      <c r="F13" s="40"/>
      <c r="G13" s="40"/>
      <c r="H13" s="40"/>
      <c r="I13" s="40"/>
    </row>
    <row r="14" spans="1:15" s="6" customFormat="1" x14ac:dyDescent="0.25">
      <c r="A14" s="40"/>
      <c r="B14" s="40"/>
      <c r="C14" s="40"/>
      <c r="D14" s="40"/>
      <c r="E14" s="40"/>
      <c r="F14" s="40"/>
      <c r="G14" s="40"/>
      <c r="H14" s="40"/>
      <c r="I14" s="40"/>
    </row>
    <row r="15" spans="1:15" s="6" customFormat="1" x14ac:dyDescent="0.25">
      <c r="C15" s="7"/>
    </row>
    <row r="16" spans="1:15" s="6" customFormat="1" x14ac:dyDescent="0.25">
      <c r="C16" s="7"/>
    </row>
    <row r="17" spans="1:15" x14ac:dyDescent="0.25">
      <c r="B17" s="2" t="s">
        <v>9</v>
      </c>
      <c r="C17" s="2" t="s">
        <v>10</v>
      </c>
      <c r="L17" s="10" t="s">
        <v>49</v>
      </c>
      <c r="M17" s="11"/>
      <c r="N17" s="11"/>
      <c r="O17" s="11"/>
    </row>
    <row r="18" spans="1:15" x14ac:dyDescent="0.25">
      <c r="A18" s="3" t="s">
        <v>11</v>
      </c>
      <c r="B18" s="4"/>
      <c r="C18" s="4"/>
      <c r="L18" s="13" t="s">
        <v>50</v>
      </c>
      <c r="M18" s="11"/>
      <c r="N18" s="11"/>
      <c r="O18" s="11"/>
    </row>
    <row r="19" spans="1:15" x14ac:dyDescent="0.25">
      <c r="A19" s="4" t="s">
        <v>6</v>
      </c>
      <c r="B19" s="4">
        <f>COUNTIF(Table1[Category
(Pick One)],"A")</f>
        <v>0</v>
      </c>
      <c r="C19" s="5" t="e">
        <f>B19/SUM(B19:B21)</f>
        <v>#DIV/0!</v>
      </c>
    </row>
    <row r="20" spans="1:15" x14ac:dyDescent="0.25">
      <c r="A20" s="4" t="s">
        <v>7</v>
      </c>
      <c r="B20" s="4">
        <f>COUNTIF(Table1[Category
(Pick One)],"B")</f>
        <v>0</v>
      </c>
      <c r="C20" s="5" t="e">
        <f>B20/SUM(B19:B21)</f>
        <v>#DIV/0!</v>
      </c>
    </row>
    <row r="21" spans="1:15" x14ac:dyDescent="0.25">
      <c r="A21" s="4" t="s">
        <v>8</v>
      </c>
      <c r="B21" s="4">
        <f>COUNTIF(Table1[Category
(Pick One)],"C")</f>
        <v>0</v>
      </c>
      <c r="C21" s="5" t="e">
        <f>B21/SUM(B19:B21)</f>
        <v>#DIV/0!</v>
      </c>
    </row>
    <row r="22" spans="1:15" s="6" customFormat="1" x14ac:dyDescent="0.25">
      <c r="B22" s="6">
        <f>SUM(B19:B21)</f>
        <v>0</v>
      </c>
      <c r="C22" s="7" t="e">
        <f>SUM(C19:C21)</f>
        <v>#DIV/0!</v>
      </c>
    </row>
    <row r="23" spans="1:15" s="6" customFormat="1" x14ac:dyDescent="0.25">
      <c r="C23" s="7"/>
    </row>
    <row r="24" spans="1:15" s="6" customFormat="1" x14ac:dyDescent="0.25">
      <c r="C24" s="7"/>
    </row>
    <row r="25" spans="1:15" s="6" customFormat="1" x14ac:dyDescent="0.25">
      <c r="C25" s="7"/>
    </row>
    <row r="26" spans="1:15" s="6" customFormat="1" x14ac:dyDescent="0.25">
      <c r="C26" s="7"/>
    </row>
    <row r="27" spans="1:15" s="6" customFormat="1" x14ac:dyDescent="0.25">
      <c r="A27" s="41" t="s">
        <v>51</v>
      </c>
      <c r="B27" s="42"/>
      <c r="C27" s="42"/>
      <c r="D27" s="42"/>
      <c r="E27" s="42"/>
      <c r="F27" s="42"/>
      <c r="G27" s="42"/>
      <c r="H27" s="42"/>
      <c r="I27" s="42"/>
    </row>
    <row r="28" spans="1:15" s="6" customFormat="1" x14ac:dyDescent="0.25">
      <c r="A28" s="42"/>
      <c r="B28" s="42"/>
      <c r="C28" s="42"/>
      <c r="D28" s="42"/>
      <c r="E28" s="42"/>
      <c r="F28" s="42"/>
      <c r="G28" s="42"/>
      <c r="H28" s="42"/>
      <c r="I28" s="42"/>
    </row>
    <row r="29" spans="1:15" s="6" customFormat="1" x14ac:dyDescent="0.25">
      <c r="A29" s="42"/>
      <c r="B29" s="42"/>
      <c r="C29" s="42"/>
      <c r="D29" s="42"/>
      <c r="E29" s="42"/>
      <c r="F29" s="42"/>
      <c r="G29" s="42"/>
      <c r="H29" s="42"/>
      <c r="I29" s="42"/>
    </row>
    <row r="30" spans="1:15" s="6" customFormat="1" x14ac:dyDescent="0.25">
      <c r="A30" s="42"/>
      <c r="B30" s="42"/>
      <c r="C30" s="42"/>
      <c r="D30" s="42"/>
      <c r="E30" s="42"/>
      <c r="F30" s="42"/>
      <c r="G30" s="42"/>
      <c r="H30" s="42"/>
      <c r="I30" s="42"/>
    </row>
    <row r="31" spans="1:15" s="6" customFormat="1" x14ac:dyDescent="0.25">
      <c r="A31" s="42"/>
      <c r="B31" s="42"/>
      <c r="C31" s="42"/>
      <c r="D31" s="42"/>
      <c r="E31" s="42"/>
      <c r="F31" s="42"/>
      <c r="G31" s="42"/>
      <c r="H31" s="42"/>
      <c r="I31" s="42"/>
    </row>
    <row r="32" spans="1:15" s="6" customFormat="1" x14ac:dyDescent="0.25">
      <c r="C32" s="7"/>
    </row>
    <row r="33" spans="1:15" s="6" customFormat="1" x14ac:dyDescent="0.25">
      <c r="C33" s="7"/>
    </row>
    <row r="34" spans="1:15" x14ac:dyDescent="0.25">
      <c r="B34" s="2" t="s">
        <v>9</v>
      </c>
      <c r="C34" s="2" t="s">
        <v>10</v>
      </c>
      <c r="D34" s="8"/>
      <c r="E34" s="8"/>
      <c r="F34" s="8"/>
      <c r="L34" s="10" t="s">
        <v>49</v>
      </c>
      <c r="M34" s="11"/>
      <c r="N34" s="11"/>
      <c r="O34" s="11"/>
    </row>
    <row r="35" spans="1:15" x14ac:dyDescent="0.25">
      <c r="A35" s="3" t="s">
        <v>28</v>
      </c>
      <c r="B35" s="4"/>
      <c r="C35" s="4"/>
      <c r="D35" s="6"/>
      <c r="E35" s="6"/>
      <c r="F35" s="6"/>
      <c r="L35" s="13" t="s">
        <v>50</v>
      </c>
      <c r="M35" s="11"/>
      <c r="N35" s="11"/>
      <c r="O35" s="11"/>
    </row>
    <row r="36" spans="1:15" x14ac:dyDescent="0.25">
      <c r="A36" s="23" t="s">
        <v>52</v>
      </c>
      <c r="B36" s="4">
        <f>COUNTIF(Table1[Time 
Required
],"Immediate")</f>
        <v>0</v>
      </c>
      <c r="C36" s="5" t="e">
        <f>B36/(SUM(B36:B41))</f>
        <v>#DIV/0!</v>
      </c>
      <c r="D36" s="6"/>
      <c r="E36" s="6"/>
      <c r="F36" s="6"/>
      <c r="L36" s="13"/>
      <c r="M36" s="11"/>
      <c r="N36" s="11"/>
      <c r="O36" s="11"/>
    </row>
    <row r="37" spans="1:15" x14ac:dyDescent="0.25">
      <c r="A37" s="4" t="s">
        <v>29</v>
      </c>
      <c r="B37" s="4">
        <f>COUNTIF(Table1[Time 
Required
],"6 months")</f>
        <v>0</v>
      </c>
      <c r="C37" s="5" t="e">
        <f>B37/(SUM(B36:B41))</f>
        <v>#DIV/0!</v>
      </c>
      <c r="D37" s="6"/>
      <c r="E37" s="6"/>
      <c r="F37" s="6"/>
    </row>
    <row r="38" spans="1:15" x14ac:dyDescent="0.25">
      <c r="A38" s="4" t="s">
        <v>30</v>
      </c>
      <c r="B38" s="4">
        <f>COUNTIF(Table1[Time 
Required
],"1 year")</f>
        <v>0</v>
      </c>
      <c r="C38" s="5" t="e">
        <f>B38/(SUM(B36:B41))</f>
        <v>#DIV/0!</v>
      </c>
      <c r="D38" s="6"/>
      <c r="E38" s="6"/>
      <c r="F38" s="6"/>
    </row>
    <row r="39" spans="1:15" x14ac:dyDescent="0.25">
      <c r="A39" s="4" t="s">
        <v>31</v>
      </c>
      <c r="B39" s="4">
        <f>COUNTIF(Table1[Time 
Required
],"3 years")</f>
        <v>0</v>
      </c>
      <c r="C39" s="5" t="e">
        <f>B39/(SUM(B36:B41))</f>
        <v>#DIV/0!</v>
      </c>
      <c r="D39" s="6"/>
      <c r="E39" s="6"/>
      <c r="F39" s="6"/>
    </row>
    <row r="40" spans="1:15" x14ac:dyDescent="0.25">
      <c r="A40" s="4" t="s">
        <v>32</v>
      </c>
      <c r="B40" s="4">
        <f>COUNTIF(Table1[Time 
Required
],"5 years")</f>
        <v>0</v>
      </c>
      <c r="C40" s="5" t="e">
        <f>B40/(SUM(B36:B41))</f>
        <v>#DIV/0!</v>
      </c>
      <c r="D40" s="6"/>
      <c r="E40" s="6"/>
      <c r="F40" s="6"/>
    </row>
    <row r="41" spans="1:15" x14ac:dyDescent="0.25">
      <c r="A41" s="4" t="s">
        <v>33</v>
      </c>
      <c r="B41" s="4">
        <f>COUNTIF(Table1[Time 
Required
],"Other")</f>
        <v>0</v>
      </c>
      <c r="C41" s="5" t="e">
        <f>B41/(SUM(B36:B41))</f>
        <v>#DIV/0!</v>
      </c>
      <c r="D41" s="6"/>
      <c r="E41" s="6"/>
      <c r="F41" s="6"/>
    </row>
    <row r="42" spans="1:15" x14ac:dyDescent="0.25">
      <c r="B42">
        <f>SUM(B36:B41)</f>
        <v>0</v>
      </c>
      <c r="C42" s="24" t="e">
        <f>SUM(C36:C41)</f>
        <v>#DIV/0!</v>
      </c>
    </row>
    <row r="45" spans="1:15" x14ac:dyDescent="0.25">
      <c r="A45" s="12" t="s">
        <v>53</v>
      </c>
    </row>
    <row r="46" spans="1:15" x14ac:dyDescent="0.25">
      <c r="A46" s="12"/>
    </row>
    <row r="47" spans="1:15" x14ac:dyDescent="0.25">
      <c r="A47" s="12"/>
    </row>
    <row r="48" spans="1:15" x14ac:dyDescent="0.25">
      <c r="A48" s="12"/>
    </row>
    <row r="49" spans="1:15" x14ac:dyDescent="0.25">
      <c r="B49" s="2" t="s">
        <v>9</v>
      </c>
      <c r="C49" s="2" t="s">
        <v>10</v>
      </c>
    </row>
    <row r="50" spans="1:15" x14ac:dyDescent="0.25">
      <c r="A50" s="14" t="s">
        <v>36</v>
      </c>
      <c r="B50" s="4"/>
      <c r="C50" s="4"/>
    </row>
    <row r="51" spans="1:15" x14ac:dyDescent="0.25">
      <c r="A51" s="15" t="s">
        <v>35</v>
      </c>
      <c r="B51" s="4">
        <f>COUNTA(Table1[Legal/
Policy])</f>
        <v>0</v>
      </c>
      <c r="C51" s="5">
        <f t="shared" ref="C51:C57" si="0">B51/41</f>
        <v>0</v>
      </c>
    </row>
    <row r="52" spans="1:15" x14ac:dyDescent="0.25">
      <c r="A52" s="15" t="s">
        <v>37</v>
      </c>
      <c r="B52" s="4">
        <f>COUNTA(Table1[Procedures])</f>
        <v>0</v>
      </c>
      <c r="C52" s="5">
        <f t="shared" si="0"/>
        <v>0</v>
      </c>
      <c r="L52" s="10" t="s">
        <v>49</v>
      </c>
      <c r="M52" s="11"/>
      <c r="N52" s="11"/>
      <c r="O52" s="11"/>
    </row>
    <row r="53" spans="1:15" ht="30" x14ac:dyDescent="0.25">
      <c r="A53" s="15" t="s">
        <v>41</v>
      </c>
      <c r="B53" s="4">
        <f>COUNTA(Table1[Institutions])</f>
        <v>0</v>
      </c>
      <c r="C53" s="5">
        <f t="shared" si="0"/>
        <v>0</v>
      </c>
      <c r="L53" s="13" t="s">
        <v>50</v>
      </c>
      <c r="M53" s="11"/>
      <c r="N53" s="11"/>
      <c r="O53" s="11"/>
    </row>
    <row r="54" spans="1:15" ht="45" x14ac:dyDescent="0.25">
      <c r="A54" s="15" t="s">
        <v>44</v>
      </c>
      <c r="B54" s="4">
        <f>COUNTA(Table1[Human
Resources/
Training])</f>
        <v>0</v>
      </c>
      <c r="C54" s="5">
        <f t="shared" si="0"/>
        <v>0</v>
      </c>
    </row>
    <row r="55" spans="1:15" ht="45" x14ac:dyDescent="0.25">
      <c r="A55" s="15" t="s">
        <v>42</v>
      </c>
      <c r="B55" s="4">
        <f>COUNTA(Table1[ICT])</f>
        <v>0</v>
      </c>
      <c r="C55" s="5">
        <f t="shared" si="0"/>
        <v>0</v>
      </c>
    </row>
    <row r="56" spans="1:15" ht="30" x14ac:dyDescent="0.25">
      <c r="A56" s="15" t="s">
        <v>43</v>
      </c>
      <c r="B56" s="4">
        <f>COUNTA(Table1[Infra-
structure/
Equipment])</f>
        <v>0</v>
      </c>
      <c r="C56" s="5">
        <f t="shared" si="0"/>
        <v>0</v>
      </c>
    </row>
    <row r="57" spans="1:15" x14ac:dyDescent="0.25">
      <c r="A57" s="15" t="s">
        <v>33</v>
      </c>
      <c r="B57" s="4">
        <f>COUNTA(Table1[Other])</f>
        <v>0</v>
      </c>
      <c r="C57" s="5">
        <f t="shared" si="0"/>
        <v>0</v>
      </c>
    </row>
    <row r="58" spans="1:15" x14ac:dyDescent="0.25">
      <c r="B58" s="1" t="s">
        <v>57</v>
      </c>
      <c r="C58" s="1" t="s">
        <v>57</v>
      </c>
    </row>
    <row r="67" spans="1:9" x14ac:dyDescent="0.25">
      <c r="A67" s="40" t="s">
        <v>56</v>
      </c>
      <c r="B67" s="43"/>
      <c r="C67" s="43"/>
      <c r="D67" s="43"/>
      <c r="E67" s="43"/>
      <c r="F67" s="43"/>
      <c r="G67" s="43"/>
      <c r="H67" s="43"/>
      <c r="I67" s="43"/>
    </row>
    <row r="68" spans="1:9" x14ac:dyDescent="0.25">
      <c r="A68" s="43"/>
      <c r="B68" s="43"/>
      <c r="C68" s="43"/>
      <c r="D68" s="43"/>
      <c r="E68" s="43"/>
      <c r="F68" s="43"/>
      <c r="G68" s="43"/>
      <c r="H68" s="43"/>
      <c r="I68" s="43"/>
    </row>
    <row r="69" spans="1:9" x14ac:dyDescent="0.25">
      <c r="A69" s="43"/>
      <c r="B69" s="43"/>
      <c r="C69" s="43"/>
      <c r="D69" s="43"/>
      <c r="E69" s="43"/>
      <c r="F69" s="43"/>
      <c r="G69" s="43"/>
      <c r="H69" s="43"/>
      <c r="I69" s="43"/>
    </row>
    <row r="70" spans="1:9" x14ac:dyDescent="0.25">
      <c r="A70" s="44"/>
      <c r="B70" s="44"/>
      <c r="C70" s="44"/>
      <c r="D70" s="44"/>
      <c r="E70" s="44"/>
      <c r="F70" s="44"/>
      <c r="G70" s="44"/>
      <c r="H70" s="44"/>
      <c r="I70" s="44"/>
    </row>
  </sheetData>
  <mergeCells count="4">
    <mergeCell ref="A1:I1"/>
    <mergeCell ref="A12:I14"/>
    <mergeCell ref="A27:I31"/>
    <mergeCell ref="A67:I7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Instructions</vt:lpstr>
      <vt:lpstr>InputData</vt:lpstr>
      <vt:lpstr>PrintReport</vt:lpstr>
      <vt:lpstr>Category</vt:lpstr>
      <vt:lpstr>ComplianceLevel</vt:lpstr>
      <vt:lpstr>InputData!Print_Area</vt:lpstr>
      <vt:lpstr>Instructions!Print_Area</vt:lpstr>
      <vt:lpstr>PrintReport!Print_Area</vt:lpstr>
      <vt:lpstr>InputData!Print_Titles</vt:lpstr>
      <vt:lpstr>PrintReport!Print_Titles</vt:lpstr>
      <vt:lpstr>Time</vt:lpstr>
      <vt:lpstr>TimeReq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O'Shea</dc:creator>
  <cp:lastModifiedBy>Alvarez de Cozar, Maria</cp:lastModifiedBy>
  <cp:lastPrinted>2015-02-05T08:42:44Z</cp:lastPrinted>
  <dcterms:created xsi:type="dcterms:W3CDTF">2013-01-07T14:58:57Z</dcterms:created>
  <dcterms:modified xsi:type="dcterms:W3CDTF">2015-03-02T17:44:30Z</dcterms:modified>
</cp:coreProperties>
</file>